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tsv0011\電子書庫\0402生活環境課\文書\08　生活環境課_環境政策係\17新エネルギー対策\01導入促進支援補助金\R05~重点対策加速化事業補助金\R6\起案\実施伺い\HP\HP作成用\"/>
    </mc:Choice>
  </mc:AlternateContent>
  <xr:revisionPtr revIDLastSave="0" documentId="13_ncr:1_{074C6184-9EC2-4609-805B-B6C6F78FF7DC}" xr6:coauthVersionLast="36" xr6:coauthVersionMax="36" xr10:uidLastSave="{00000000-0000-0000-0000-000000000000}"/>
  <bookViews>
    <workbookView xWindow="0" yWindow="0" windowWidth="28800" windowHeight="14175" tabRatio="418" xr2:uid="{8F958F9D-B2EB-464E-B14D-7B00AB8660A7}"/>
  </bookViews>
  <sheets>
    <sheet name="利活用状況報告シート (記入用)" sheetId="3" r:id="rId1"/>
    <sheet name="利活用状況報告シート（入力用）" sheetId="1" state="hidden" r:id="rId2"/>
    <sheet name="入力規則" sheetId="2" state="hidden" r:id="rId3"/>
  </sheets>
  <definedNames>
    <definedName name="_xlnm.Print_Area" localSheetId="0">'利活用状況報告シート (記入用)'!$A$1:$W$39</definedName>
    <definedName name="久美浜町">入力規則!$AB$4:$AB$73</definedName>
    <definedName name="交付決定番号">入力規則!$D$4:$D$16</definedName>
    <definedName name="交付決定番号①">入力規則!$B$4</definedName>
    <definedName name="交付決定番号②">入力規則!$C$4</definedName>
    <definedName name="交付決定番号③">入力規則!$D$4:$D$5</definedName>
    <definedName name="交付決定番号④">入力規則!$E$4:$E$13</definedName>
    <definedName name="交付決定番号⑤">入力規則!$F$4</definedName>
    <definedName name="交付決定番号⑥">入力規則!$G$4:$G$8</definedName>
    <definedName name="交付決定番号⑦">入力規則!$H$4:$H$5</definedName>
    <definedName name="交付決定番号⑧">入力規則!$I$4</definedName>
    <definedName name="交付決定番号⑨">入力規則!$J$4:$J$7</definedName>
    <definedName name="交付決定番号⑩">入力規則!$K$4</definedName>
    <definedName name="大宮町">入力規則!$X$4:$X$19</definedName>
    <definedName name="丹後町">入力規則!$Z$4:$Z$37</definedName>
    <definedName name="単位">入力規則!$T$4:$T$6</definedName>
    <definedName name="町名">入力規則!$V$4:$V$9</definedName>
    <definedName name="提出月">入力規則!$N$4:$N$15</definedName>
    <definedName name="提出日">入力規則!$O$4:$O$34</definedName>
    <definedName name="提出年">入力規則!$L$4:$L$5</definedName>
    <definedName name="年">入力規則!$L$4:$M$5</definedName>
    <definedName name="報告・直近">入力規則!$Q$4:$S$15</definedName>
    <definedName name="報告月">入力規則!$AF$4:$AH$15</definedName>
    <definedName name="報告月・初月">入力規則!$AF$4:$AF$15</definedName>
    <definedName name="報告月初月・直近">入力規則!$Q$4:$Q$15</definedName>
    <definedName name="峰山町">入力規則!$W$4:$W$38</definedName>
    <definedName name="網野町">入力規則!$Y$4:$Y$24</definedName>
    <definedName name="弥栄町">入力規則!$AA$4:$AA$18</definedName>
    <definedName name="役職名">入力規則!$P$4:$P$6</definedName>
    <definedName name="郵便番号">入力規則!$AC$4:$AD$194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3" l="1"/>
  <c r="R33" i="3" s="1"/>
  <c r="O32" i="3"/>
  <c r="O33" i="3" s="1"/>
  <c r="L32" i="3"/>
  <c r="L33" i="3" s="1"/>
  <c r="M13" i="3"/>
  <c r="N11" i="3"/>
  <c r="V5" i="1" l="1"/>
  <c r="T5" i="1"/>
  <c r="U5" i="1"/>
  <c r="Q5" i="1"/>
  <c r="S5" i="1"/>
  <c r="R5" i="1"/>
  <c r="O5" i="1"/>
  <c r="P5" i="1"/>
  <c r="N5" i="1"/>
  <c r="M5" i="1"/>
  <c r="Z9" i="1"/>
  <c r="S9" i="1" s="1"/>
  <c r="N11" i="1"/>
  <c r="O32" i="1" l="1"/>
  <c r="L33" i="1"/>
  <c r="L32" i="1"/>
  <c r="L28" i="1"/>
  <c r="O28" i="1"/>
  <c r="N16" i="1"/>
  <c r="N15" i="1" l="1"/>
  <c r="M13" i="1"/>
  <c r="M12" i="1"/>
  <c r="R32" i="1" l="1"/>
  <c r="O33" i="1"/>
  <c r="R33" i="1" l="1"/>
</calcChain>
</file>

<file path=xl/sharedStrings.xml><?xml version="1.0" encoding="utf-8"?>
<sst xmlns="http://schemas.openxmlformats.org/spreadsheetml/2006/main" count="831" uniqueCount="695">
  <si>
    <t>交付決定番号</t>
    <rPh sb="0" eb="6">
      <t>コウフケッテイバンゴウ</t>
    </rPh>
    <phoneticPr fontId="1"/>
  </si>
  <si>
    <t>住所</t>
    <rPh sb="0" eb="2">
      <t>ジュウショ</t>
    </rPh>
    <phoneticPr fontId="1"/>
  </si>
  <si>
    <t>補助事業者名</t>
    <rPh sb="0" eb="5">
      <t>ホジョジギョウシャ</t>
    </rPh>
    <rPh sb="5" eb="6">
      <t>メイ</t>
    </rPh>
    <phoneticPr fontId="1"/>
  </si>
  <si>
    <t>印</t>
    <rPh sb="0" eb="1">
      <t>イン</t>
    </rPh>
    <phoneticPr fontId="1"/>
  </si>
  <si>
    <t>（法人のみ押印）</t>
    <rPh sb="1" eb="3">
      <t>ホウジン</t>
    </rPh>
    <rPh sb="5" eb="7">
      <t>オウイン</t>
    </rPh>
    <phoneticPr fontId="1"/>
  </si>
  <si>
    <t>№</t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</si>
  <si>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</si>
  <si>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</si>
  <si>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</si>
  <si>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</si>
  <si>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</si>
  <si>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</si>
  <si>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</si>
  <si>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</si>
  <si>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</si>
  <si>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</si>
  <si>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</si>
  <si>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</si>
  <si>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報告月</t>
    <rPh sb="0" eb="2">
      <t>ホウコク</t>
    </rPh>
    <rPh sb="2" eb="3">
      <t>ツキ</t>
    </rPh>
    <phoneticPr fontId="1"/>
  </si>
  <si>
    <t>報告期間</t>
    <rPh sb="0" eb="4">
      <t>ホウコクキカン</t>
    </rPh>
    <phoneticPr fontId="1"/>
  </si>
  <si>
    <t>太陽光発電設備出力</t>
    <rPh sb="0" eb="7">
      <t>タイヨウコウハツデンセツビ</t>
    </rPh>
    <rPh sb="7" eb="9">
      <t>シュツリョク</t>
    </rPh>
    <phoneticPr fontId="1"/>
  </si>
  <si>
    <t>パワーコンディショナー出力</t>
    <rPh sb="11" eb="13">
      <t>シュツリョク</t>
    </rPh>
    <phoneticPr fontId="1"/>
  </si>
  <si>
    <t>蓄電池出力</t>
    <rPh sb="0" eb="5">
      <t>チクデンチシュツリョク</t>
    </rPh>
    <phoneticPr fontId="1"/>
  </si>
  <si>
    <t>発電量</t>
    <rPh sb="0" eb="3">
      <t>ハツデンリョウ</t>
    </rPh>
    <phoneticPr fontId="1"/>
  </si>
  <si>
    <t>電力会社からの買電量</t>
    <rPh sb="0" eb="4">
      <t>デンリョクカイシャ</t>
    </rPh>
    <rPh sb="7" eb="8">
      <t>カイ</t>
    </rPh>
    <rPh sb="8" eb="9">
      <t>デン</t>
    </rPh>
    <rPh sb="9" eb="10">
      <t>リョウ</t>
    </rPh>
    <phoneticPr fontId="1"/>
  </si>
  <si>
    <t>単位</t>
    <rPh sb="0" eb="2">
      <t>タンイ</t>
    </rPh>
    <phoneticPr fontId="1"/>
  </si>
  <si>
    <t>ｋW</t>
  </si>
  <si>
    <t>ｋW</t>
    <phoneticPr fontId="1"/>
  </si>
  <si>
    <t>％</t>
  </si>
  <si>
    <t>％</t>
    <phoneticPr fontId="1"/>
  </si>
  <si>
    <t>設備・装置別の出力</t>
    <rPh sb="0" eb="2">
      <t>セツビ</t>
    </rPh>
    <rPh sb="3" eb="5">
      <t>ソウチ</t>
    </rPh>
    <rPh sb="5" eb="6">
      <t>ベツ</t>
    </rPh>
    <rPh sb="7" eb="9">
      <t>シュツリョク</t>
    </rPh>
    <phoneticPr fontId="1"/>
  </si>
  <si>
    <t>（注）①「報告期間」は、提出日より直近３ヶ月としてください。</t>
    <rPh sb="1" eb="2">
      <t>チュウ</t>
    </rPh>
    <rPh sb="5" eb="9">
      <t>ホウコクキカン</t>
    </rPh>
    <rPh sb="12" eb="15">
      <t>テイシュツビ</t>
    </rPh>
    <rPh sb="17" eb="19">
      <t>チョッキン</t>
    </rPh>
    <rPh sb="21" eb="22">
      <t>ゲツ</t>
    </rPh>
    <phoneticPr fontId="1"/>
  </si>
  <si>
    <t>　　　　分かるものの写しを根拠資料として提出してください。</t>
    <rPh sb="4" eb="5">
      <t>ワ</t>
    </rPh>
    <rPh sb="10" eb="11">
      <t>ウツ</t>
    </rPh>
    <rPh sb="13" eb="15">
      <t>コンキョ</t>
    </rPh>
    <rPh sb="15" eb="17">
      <t>シリョウ</t>
    </rPh>
    <rPh sb="20" eb="22">
      <t>テイシュツ</t>
    </rPh>
    <phoneticPr fontId="1"/>
  </si>
  <si>
    <t>電力会社への売電量</t>
    <rPh sb="0" eb="4">
      <t>デンリョクカイシャ</t>
    </rPh>
    <rPh sb="6" eb="7">
      <t>バイ</t>
    </rPh>
    <rPh sb="7" eb="8">
      <t>デン</t>
    </rPh>
    <rPh sb="8" eb="9">
      <t>リョウ</t>
    </rPh>
    <phoneticPr fontId="1"/>
  </si>
  <si>
    <t>kWh</t>
  </si>
  <si>
    <t>kWh</t>
    <phoneticPr fontId="1"/>
  </si>
  <si>
    <t>初月</t>
    <rPh sb="0" eb="2">
      <t>ショゲツ</t>
    </rPh>
    <phoneticPr fontId="1"/>
  </si>
  <si>
    <t>4月</t>
  </si>
  <si>
    <t>①</t>
    <phoneticPr fontId="1"/>
  </si>
  <si>
    <t>②</t>
    <phoneticPr fontId="1"/>
  </si>
  <si>
    <t>③</t>
    <phoneticPr fontId="1"/>
  </si>
  <si>
    <t>R</t>
  </si>
  <si>
    <t>R</t>
    <phoneticPr fontId="1"/>
  </si>
  <si>
    <t>④</t>
    <phoneticPr fontId="1"/>
  </si>
  <si>
    <t>⑤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</si>
  <si>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</si>
  <si>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</si>
  <si>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</si>
  <si>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</si>
  <si>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</si>
  <si>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峰山町</t>
    <rPh sb="0" eb="3">
      <t>ミネヤマチョウ</t>
    </rPh>
    <phoneticPr fontId="5"/>
  </si>
  <si>
    <t>大宮町</t>
    <rPh sb="0" eb="3">
      <t>オオミヤチョウ</t>
    </rPh>
    <phoneticPr fontId="5"/>
  </si>
  <si>
    <t>網野町</t>
    <rPh sb="0" eb="3">
      <t>アミノチョウ</t>
    </rPh>
    <phoneticPr fontId="5"/>
  </si>
  <si>
    <t>丹後町</t>
    <rPh sb="0" eb="2">
      <t>タンゴ</t>
    </rPh>
    <rPh sb="2" eb="3">
      <t>チョウ</t>
    </rPh>
    <phoneticPr fontId="5"/>
  </si>
  <si>
    <t>弥栄町</t>
    <rPh sb="0" eb="3">
      <t>ヤサカチョウ</t>
    </rPh>
    <phoneticPr fontId="5"/>
  </si>
  <si>
    <t>久美浜町</t>
    <rPh sb="0" eb="4">
      <t>クミハマチョウ</t>
    </rPh>
    <phoneticPr fontId="5"/>
  </si>
  <si>
    <t>町域名</t>
    <phoneticPr fontId="1"/>
  </si>
  <si>
    <t>郵便番号</t>
    <phoneticPr fontId="1"/>
  </si>
  <si>
    <t>赤坂</t>
  </si>
  <si>
    <t>明田</t>
  </si>
  <si>
    <t>浅茂川</t>
  </si>
  <si>
    <t>家ノ谷</t>
  </si>
  <si>
    <t>井辺</t>
  </si>
  <si>
    <t>峰山町赤坂</t>
  </si>
  <si>
    <t>627-0006</t>
  </si>
  <si>
    <t>荒山</t>
  </si>
  <si>
    <t>五十河</t>
  </si>
  <si>
    <t>網野</t>
  </si>
  <si>
    <t>碇</t>
  </si>
  <si>
    <t>芋野</t>
  </si>
  <si>
    <t>旭</t>
  </si>
  <si>
    <t>峰山町荒山</t>
  </si>
  <si>
    <t>627-0004</t>
  </si>
  <si>
    <t>石丸</t>
  </si>
  <si>
    <t>奥大野</t>
  </si>
  <si>
    <t>生野内</t>
  </si>
  <si>
    <t>井谷</t>
  </si>
  <si>
    <t>木橋</t>
  </si>
  <si>
    <t>芦原</t>
  </si>
  <si>
    <t>峰山町石丸</t>
  </si>
  <si>
    <t>627-0007</t>
  </si>
  <si>
    <t>丹後町</t>
    <rPh sb="0" eb="3">
      <t>タンゴチョウ</t>
    </rPh>
    <phoneticPr fontId="5"/>
  </si>
  <si>
    <t>泉</t>
  </si>
  <si>
    <t>上常吉</t>
  </si>
  <si>
    <t>磯</t>
  </si>
  <si>
    <t>井上</t>
  </si>
  <si>
    <t>国久</t>
  </si>
  <si>
    <t>海士</t>
  </si>
  <si>
    <t>峰山町泉</t>
  </si>
  <si>
    <t>627-0034</t>
  </si>
  <si>
    <t>御旅</t>
  </si>
  <si>
    <t>久住</t>
  </si>
  <si>
    <t>掛津</t>
  </si>
  <si>
    <t>岩木</t>
  </si>
  <si>
    <t>黒部</t>
  </si>
  <si>
    <t>安養寺</t>
  </si>
  <si>
    <t>峰山町御旅</t>
  </si>
  <si>
    <t>627-0036</t>
  </si>
  <si>
    <t>織元</t>
  </si>
  <si>
    <t>口大野</t>
  </si>
  <si>
    <t>木津</t>
  </si>
  <si>
    <t>上野</t>
  </si>
  <si>
    <t>小田</t>
  </si>
  <si>
    <t>出角</t>
  </si>
  <si>
    <t>峰山町織元</t>
  </si>
  <si>
    <t>627-0023</t>
  </si>
  <si>
    <t>上</t>
  </si>
  <si>
    <t>河辺</t>
  </si>
  <si>
    <t>切畑</t>
  </si>
  <si>
    <t>上山</t>
  </si>
  <si>
    <t>須川</t>
  </si>
  <si>
    <t>市野々</t>
  </si>
  <si>
    <t>峰山町上</t>
  </si>
  <si>
    <t>627-0022</t>
  </si>
  <si>
    <t>光明寺</t>
  </si>
  <si>
    <t>下常吉</t>
  </si>
  <si>
    <t>公庄</t>
  </si>
  <si>
    <t>大山</t>
  </si>
  <si>
    <t>堤</t>
  </si>
  <si>
    <t>市場</t>
  </si>
  <si>
    <t>峰山町光明寺</t>
  </si>
  <si>
    <t>627-0035</t>
  </si>
  <si>
    <t>五箇</t>
  </si>
  <si>
    <t>新宮</t>
  </si>
  <si>
    <t>郷</t>
  </si>
  <si>
    <t>尾和</t>
  </si>
  <si>
    <t>等楽寺</t>
  </si>
  <si>
    <t>壱分</t>
  </si>
  <si>
    <t>峰山町五箇</t>
  </si>
  <si>
    <t>627-0052</t>
  </si>
  <si>
    <t>小西</t>
  </si>
  <si>
    <t>周枳</t>
  </si>
  <si>
    <t>小浜</t>
  </si>
  <si>
    <t>遠下</t>
  </si>
  <si>
    <t>鳥取</t>
  </si>
  <si>
    <t>浦明</t>
  </si>
  <si>
    <t>峰山町小西</t>
  </si>
  <si>
    <t>627-0044</t>
  </si>
  <si>
    <t>呉服</t>
  </si>
  <si>
    <t>善王寺</t>
  </si>
  <si>
    <t>塩江</t>
  </si>
  <si>
    <t>願興寺</t>
  </si>
  <si>
    <t>野中</t>
  </si>
  <si>
    <t>円頓寺</t>
  </si>
  <si>
    <t>峰山町呉服</t>
  </si>
  <si>
    <t>627-0031</t>
  </si>
  <si>
    <t>堺</t>
  </si>
  <si>
    <t>谷内</t>
  </si>
  <si>
    <t>島津</t>
  </si>
  <si>
    <t>久僧</t>
  </si>
  <si>
    <t>船木</t>
  </si>
  <si>
    <t>大井</t>
  </si>
  <si>
    <t>峰山町堺</t>
  </si>
  <si>
    <t>627-0025</t>
  </si>
  <si>
    <t>四軒</t>
  </si>
  <si>
    <t>延利</t>
  </si>
  <si>
    <t>下岡</t>
  </si>
  <si>
    <t>鞍内</t>
  </si>
  <si>
    <t>溝谷</t>
  </si>
  <si>
    <t>大向</t>
  </si>
  <si>
    <t>峰山町四軒</t>
  </si>
  <si>
    <t>627-0014</t>
  </si>
  <si>
    <t>白銀</t>
  </si>
  <si>
    <t>三重</t>
  </si>
  <si>
    <t>新庄</t>
  </si>
  <si>
    <t>此代</t>
  </si>
  <si>
    <t>吉沢</t>
  </si>
  <si>
    <t>奥馬地</t>
  </si>
  <si>
    <t>峰山町白銀</t>
  </si>
  <si>
    <t>627-0033</t>
  </si>
  <si>
    <t>新町</t>
  </si>
  <si>
    <t>三坂</t>
  </si>
  <si>
    <t>高橋</t>
  </si>
  <si>
    <t>是安</t>
  </si>
  <si>
    <t>和田野</t>
  </si>
  <si>
    <t>奥三谷</t>
  </si>
  <si>
    <t>峰山町新町</t>
  </si>
  <si>
    <t>627-0005</t>
  </si>
  <si>
    <t>杉谷</t>
  </si>
  <si>
    <t>森本</t>
  </si>
  <si>
    <t>俵野</t>
  </si>
  <si>
    <t>成願寺</t>
  </si>
  <si>
    <t>河内</t>
  </si>
  <si>
    <t>峰山町杉谷</t>
  </si>
  <si>
    <t>627-0012</t>
  </si>
  <si>
    <t>菅</t>
  </si>
  <si>
    <t>仲禅寺</t>
  </si>
  <si>
    <t>砂方</t>
  </si>
  <si>
    <t>葛野</t>
  </si>
  <si>
    <t>峰山町菅</t>
  </si>
  <si>
    <t>627-0041</t>
  </si>
  <si>
    <t>丹波</t>
  </si>
  <si>
    <t>浜詰</t>
  </si>
  <si>
    <t>袖志</t>
  </si>
  <si>
    <t>金谷</t>
  </si>
  <si>
    <t>峰山町丹波</t>
  </si>
  <si>
    <t>627-0011</t>
  </si>
  <si>
    <t>千歳</t>
  </si>
  <si>
    <t>日和田</t>
  </si>
  <si>
    <t>間人</t>
  </si>
  <si>
    <t>鹿野</t>
  </si>
  <si>
    <t>峰山町千歳</t>
  </si>
  <si>
    <t>627-0037</t>
  </si>
  <si>
    <t>内記</t>
  </si>
  <si>
    <t>溝野</t>
  </si>
  <si>
    <t>竹野</t>
  </si>
  <si>
    <t>蒲井</t>
  </si>
  <si>
    <t>峰山町内記</t>
  </si>
  <si>
    <t>627-0003</t>
  </si>
  <si>
    <t>長岡</t>
  </si>
  <si>
    <t>三津</t>
  </si>
  <si>
    <t>神崎</t>
  </si>
  <si>
    <t>峰山町長岡</t>
  </si>
  <si>
    <t>627-0042</t>
  </si>
  <si>
    <t>浪花</t>
  </si>
  <si>
    <t>徳光</t>
  </si>
  <si>
    <t>神谷</t>
  </si>
  <si>
    <t>峰山町浪花</t>
  </si>
  <si>
    <t>627-0032</t>
  </si>
  <si>
    <t>二箇</t>
  </si>
  <si>
    <t>中野</t>
  </si>
  <si>
    <t>口馬地</t>
  </si>
  <si>
    <t>峰山町二箇</t>
  </si>
  <si>
    <t>627-0051</t>
  </si>
  <si>
    <t>西山</t>
  </si>
  <si>
    <t>中浜</t>
  </si>
  <si>
    <t>口三谷</t>
  </si>
  <si>
    <t>峰山町西山</t>
  </si>
  <si>
    <t>627-0045</t>
  </si>
  <si>
    <t>新治</t>
  </si>
  <si>
    <t>乗原</t>
  </si>
  <si>
    <t>峰山町新治</t>
  </si>
  <si>
    <t>627-0043</t>
  </si>
  <si>
    <t>橋木</t>
  </si>
  <si>
    <t>畑</t>
  </si>
  <si>
    <t>甲坂</t>
  </si>
  <si>
    <t>峰山町橋木</t>
  </si>
  <si>
    <t>627-0001</t>
  </si>
  <si>
    <t>久次</t>
  </si>
  <si>
    <t>筆石</t>
  </si>
  <si>
    <t>河梨</t>
  </si>
  <si>
    <t>峰山町久次</t>
  </si>
  <si>
    <t>627-0054</t>
  </si>
  <si>
    <t>富貴屋</t>
  </si>
  <si>
    <t>平</t>
  </si>
  <si>
    <t>甲山</t>
  </si>
  <si>
    <t>峰山町富貴屋</t>
  </si>
  <si>
    <t>627-0038</t>
  </si>
  <si>
    <t>不断</t>
  </si>
  <si>
    <t>牧ノ谷</t>
  </si>
  <si>
    <t>小桑</t>
  </si>
  <si>
    <t>峰山町不断</t>
  </si>
  <si>
    <t>627-0013</t>
  </si>
  <si>
    <t>古殿</t>
  </si>
  <si>
    <t>宮</t>
  </si>
  <si>
    <t>坂井</t>
  </si>
  <si>
    <t>峰山町古殿</t>
  </si>
  <si>
    <t>627-0026</t>
  </si>
  <si>
    <t>鱒留</t>
  </si>
  <si>
    <t>三宅</t>
  </si>
  <si>
    <t>栄町</t>
  </si>
  <si>
    <t>峰山町鱒留</t>
  </si>
  <si>
    <t>627-0053</t>
  </si>
  <si>
    <t>室</t>
  </si>
  <si>
    <t>三山</t>
  </si>
  <si>
    <t>坂谷</t>
  </si>
  <si>
    <t>峰山町室</t>
  </si>
  <si>
    <t>627-0024</t>
  </si>
  <si>
    <t>安</t>
  </si>
  <si>
    <t>矢畑</t>
  </si>
  <si>
    <t>佐野</t>
  </si>
  <si>
    <t>峰山町安</t>
  </si>
  <si>
    <t>627-0027</t>
  </si>
  <si>
    <t>矢田</t>
  </si>
  <si>
    <t>吉永</t>
  </si>
  <si>
    <t>三分</t>
  </si>
  <si>
    <t>峰山町矢田</t>
  </si>
  <si>
    <t>627-0002</t>
  </si>
  <si>
    <t>吉原</t>
  </si>
  <si>
    <t>島</t>
  </si>
  <si>
    <t>峰山町吉原</t>
  </si>
  <si>
    <t>627-0021</t>
  </si>
  <si>
    <t>十楽</t>
  </si>
  <si>
    <t>大宮町明田</t>
  </si>
  <si>
    <t>629-2514</t>
  </si>
  <si>
    <t>尉ケ畑</t>
  </si>
  <si>
    <t>大宮町五十河</t>
  </si>
  <si>
    <t>629-2512</t>
  </si>
  <si>
    <t>大宮町奥大野</t>
  </si>
  <si>
    <t>629-2531</t>
  </si>
  <si>
    <t>新橋</t>
  </si>
  <si>
    <t>大宮町上常吉</t>
  </si>
  <si>
    <t>629-2533</t>
  </si>
  <si>
    <t>大宮町久住</t>
  </si>
  <si>
    <t>629-2511</t>
  </si>
  <si>
    <t>須田</t>
  </si>
  <si>
    <t>大宮町口大野</t>
  </si>
  <si>
    <t>629-2501</t>
  </si>
  <si>
    <t>関</t>
  </si>
  <si>
    <t>大宮町河辺</t>
  </si>
  <si>
    <t>629-2502</t>
  </si>
  <si>
    <t>竹藤</t>
  </si>
  <si>
    <t>大宮町下常吉</t>
  </si>
  <si>
    <t>629-2534</t>
  </si>
  <si>
    <t>町谷</t>
  </si>
  <si>
    <t>大宮町新宮</t>
  </si>
  <si>
    <t>629-2515</t>
  </si>
  <si>
    <t>土居</t>
  </si>
  <si>
    <t>大宮町周枳</t>
  </si>
  <si>
    <t>629-2503</t>
  </si>
  <si>
    <t>栃谷</t>
  </si>
  <si>
    <t>大宮町善王寺</t>
  </si>
  <si>
    <t>629-2504</t>
  </si>
  <si>
    <t>友重</t>
  </si>
  <si>
    <t>大宮町谷内</t>
  </si>
  <si>
    <t>629-2532</t>
  </si>
  <si>
    <t>永留</t>
  </si>
  <si>
    <t>大宮町延利</t>
  </si>
  <si>
    <t>629-2513</t>
  </si>
  <si>
    <t>長野</t>
  </si>
  <si>
    <t>大宮町三重</t>
  </si>
  <si>
    <t>629-2522</t>
  </si>
  <si>
    <t>仲町</t>
  </si>
  <si>
    <t>大宮町三坂</t>
  </si>
  <si>
    <t>629-2523</t>
  </si>
  <si>
    <t>長柄</t>
  </si>
  <si>
    <t>大宮町森本</t>
  </si>
  <si>
    <t>629-2521</t>
  </si>
  <si>
    <t>新谷</t>
  </si>
  <si>
    <t>網野町浅茂川</t>
  </si>
  <si>
    <t>629-3104</t>
  </si>
  <si>
    <t>西橋爪</t>
  </si>
  <si>
    <t>網野町網野</t>
  </si>
  <si>
    <t>629-3101</t>
  </si>
  <si>
    <t>西本町</t>
  </si>
  <si>
    <t>網野町生野内</t>
  </si>
  <si>
    <t>629-3134</t>
  </si>
  <si>
    <t>女布</t>
  </si>
  <si>
    <t>網野町磯</t>
  </si>
  <si>
    <t>629-3103</t>
  </si>
  <si>
    <t>網野町掛津</t>
  </si>
  <si>
    <t>629-3112</t>
  </si>
  <si>
    <t>箱石</t>
  </si>
  <si>
    <t>網野町木津</t>
  </si>
  <si>
    <t>629-3241</t>
  </si>
  <si>
    <t>橋爪</t>
  </si>
  <si>
    <t>網野町切畑</t>
  </si>
  <si>
    <t>629-3135</t>
  </si>
  <si>
    <t>網野町公庄</t>
  </si>
  <si>
    <t>629-3132</t>
  </si>
  <si>
    <t>東本町</t>
  </si>
  <si>
    <t>網野町郷</t>
  </si>
  <si>
    <t>629-3133</t>
  </si>
  <si>
    <t>平田</t>
  </si>
  <si>
    <t>網野町小浜</t>
  </si>
  <si>
    <t>629-3113</t>
  </si>
  <si>
    <t>二俣</t>
  </si>
  <si>
    <t>網野町塩江</t>
  </si>
  <si>
    <t>629-3246</t>
  </si>
  <si>
    <t>布袋野</t>
  </si>
  <si>
    <t>網野町島津</t>
  </si>
  <si>
    <t>629-3121</t>
  </si>
  <si>
    <t>品田</t>
  </si>
  <si>
    <t>網野町下岡</t>
  </si>
  <si>
    <t>629-3102</t>
  </si>
  <si>
    <t>丸山</t>
  </si>
  <si>
    <t>網野町新庄</t>
  </si>
  <si>
    <t>629-3136</t>
  </si>
  <si>
    <t>三谷</t>
  </si>
  <si>
    <t>網野町高橋</t>
  </si>
  <si>
    <t>629-3131</t>
  </si>
  <si>
    <t>湊宮</t>
  </si>
  <si>
    <t>網野町俵野</t>
  </si>
  <si>
    <t>629-3244</t>
  </si>
  <si>
    <t>三原</t>
  </si>
  <si>
    <t>網野町仲禅寺</t>
  </si>
  <si>
    <t>629-3122</t>
  </si>
  <si>
    <t>向町</t>
  </si>
  <si>
    <t>網野町浜詰</t>
  </si>
  <si>
    <t>629-3245</t>
  </si>
  <si>
    <t>油池</t>
  </si>
  <si>
    <t>網野町日和田</t>
  </si>
  <si>
    <t>629-3242</t>
  </si>
  <si>
    <t>網野町溝野</t>
  </si>
  <si>
    <t>629-3243</t>
  </si>
  <si>
    <t>網野町三津</t>
  </si>
  <si>
    <t>629-3111</t>
  </si>
  <si>
    <t>丹後町家ノ谷</t>
  </si>
  <si>
    <t>627-0227</t>
  </si>
  <si>
    <t>丹後町碇</t>
  </si>
  <si>
    <t>627-0248</t>
  </si>
  <si>
    <t>丹後町井谷</t>
  </si>
  <si>
    <t>627-0237</t>
  </si>
  <si>
    <t>丹後町井上</t>
  </si>
  <si>
    <t>627-0235</t>
  </si>
  <si>
    <t>丹後町岩木</t>
  </si>
  <si>
    <t>627-0224</t>
  </si>
  <si>
    <t>丹後町上野</t>
  </si>
  <si>
    <t>627-0241</t>
  </si>
  <si>
    <t>丹後町上山</t>
  </si>
  <si>
    <t>627-0247</t>
  </si>
  <si>
    <t>丹後町大山</t>
  </si>
  <si>
    <t>627-0211</t>
  </si>
  <si>
    <t>丹後町尾和</t>
  </si>
  <si>
    <t>627-0244</t>
  </si>
  <si>
    <t>丹後町遠下</t>
  </si>
  <si>
    <t>627-0239</t>
  </si>
  <si>
    <t>丹後町願興寺</t>
  </si>
  <si>
    <t>627-0225</t>
  </si>
  <si>
    <t>丹後町久僧</t>
  </si>
  <si>
    <t>627-0242</t>
  </si>
  <si>
    <t>丹後町鞍内</t>
  </si>
  <si>
    <t>627-0238</t>
  </si>
  <si>
    <t>丹後町此代</t>
  </si>
  <si>
    <t>627-0232</t>
  </si>
  <si>
    <t>丹後町是安</t>
  </si>
  <si>
    <t>627-0214</t>
  </si>
  <si>
    <t>丹後町成願寺</t>
  </si>
  <si>
    <t>627-0215</t>
  </si>
  <si>
    <t>丹後町砂方</t>
  </si>
  <si>
    <t>627-0202</t>
  </si>
  <si>
    <t>丹後町袖志</t>
  </si>
  <si>
    <t>627-0245</t>
  </si>
  <si>
    <t>丹後町間人</t>
  </si>
  <si>
    <t>627-0201</t>
  </si>
  <si>
    <t>丹後町竹野</t>
  </si>
  <si>
    <t>627-0221</t>
  </si>
  <si>
    <t>丹後町谷内</t>
  </si>
  <si>
    <t>627-0246</t>
  </si>
  <si>
    <t>丹後町徳光</t>
  </si>
  <si>
    <t>627-0216</t>
  </si>
  <si>
    <t>丹後町中野</t>
  </si>
  <si>
    <t>627-0234</t>
  </si>
  <si>
    <t>丹後町中浜</t>
  </si>
  <si>
    <t>627-0243</t>
  </si>
  <si>
    <t>丹後町乗原</t>
  </si>
  <si>
    <t>627-0231</t>
  </si>
  <si>
    <t>丹後町畑</t>
  </si>
  <si>
    <t>627-0236</t>
  </si>
  <si>
    <t>丹後町筆石</t>
  </si>
  <si>
    <t>627-0222</t>
  </si>
  <si>
    <t>丹後町平</t>
  </si>
  <si>
    <t>627-0233</t>
  </si>
  <si>
    <t>丹後町牧ノ谷</t>
  </si>
  <si>
    <t>627-0226</t>
  </si>
  <si>
    <t>丹後町宮</t>
  </si>
  <si>
    <t>627-0228</t>
  </si>
  <si>
    <t>丹後町三宅</t>
  </si>
  <si>
    <t>627-0212</t>
  </si>
  <si>
    <t>丹後町三山</t>
  </si>
  <si>
    <t>627-0249</t>
  </si>
  <si>
    <t>丹後町矢畑</t>
  </si>
  <si>
    <t>627-0223</t>
  </si>
  <si>
    <t>丹後町吉永</t>
  </si>
  <si>
    <t>627-0213</t>
  </si>
  <si>
    <t>弥栄町井辺</t>
  </si>
  <si>
    <t>627-0144</t>
  </si>
  <si>
    <t>弥栄町芋野</t>
  </si>
  <si>
    <t>627-0122</t>
  </si>
  <si>
    <t>弥栄町木橋</t>
  </si>
  <si>
    <t>627-0132</t>
  </si>
  <si>
    <t>弥栄町国久</t>
  </si>
  <si>
    <t>627-0145</t>
  </si>
  <si>
    <t>弥栄町黒部</t>
  </si>
  <si>
    <t>627-0142</t>
  </si>
  <si>
    <t>弥栄町小田</t>
  </si>
  <si>
    <t>627-0141</t>
  </si>
  <si>
    <t>弥栄町須川</t>
  </si>
  <si>
    <t>627-0102</t>
  </si>
  <si>
    <t>弥栄町堤</t>
  </si>
  <si>
    <t>627-0121</t>
  </si>
  <si>
    <t>弥栄町等楽寺</t>
  </si>
  <si>
    <t>627-0112</t>
  </si>
  <si>
    <t>弥栄町鳥取</t>
  </si>
  <si>
    <t>627-0133</t>
  </si>
  <si>
    <t>弥栄町野中</t>
  </si>
  <si>
    <t>627-0101</t>
  </si>
  <si>
    <t>弥栄町船木</t>
  </si>
  <si>
    <t>627-0143</t>
  </si>
  <si>
    <t>弥栄町溝谷</t>
  </si>
  <si>
    <t>627-0111</t>
  </si>
  <si>
    <t>弥栄町吉沢</t>
  </si>
  <si>
    <t>627-0123</t>
  </si>
  <si>
    <t>弥栄町和田野</t>
  </si>
  <si>
    <t>627-0131</t>
  </si>
  <si>
    <t>久美浜町</t>
  </si>
  <si>
    <t>629-3410</t>
  </si>
  <si>
    <t>久美浜町旭</t>
  </si>
  <si>
    <t>629-3424</t>
  </si>
  <si>
    <t>久美浜町芦原</t>
  </si>
  <si>
    <t>629-3571</t>
  </si>
  <si>
    <t>久美浜町海士</t>
  </si>
  <si>
    <t>629-3443</t>
  </si>
  <si>
    <t>久美浜町安養寺</t>
  </si>
  <si>
    <t>629-3566</t>
  </si>
  <si>
    <t>久美浜町出角</t>
  </si>
  <si>
    <t>629-3573</t>
  </si>
  <si>
    <t>久美浜町市野々</t>
  </si>
  <si>
    <t>629-3576</t>
  </si>
  <si>
    <t>久美浜町市場</t>
  </si>
  <si>
    <t>629-3574</t>
  </si>
  <si>
    <t>久美浜町壱分</t>
  </si>
  <si>
    <t>629-3435</t>
  </si>
  <si>
    <t>久美浜町浦明</t>
  </si>
  <si>
    <t>629-3438</t>
  </si>
  <si>
    <t>久美浜町円頓寺</t>
  </si>
  <si>
    <t>629-3555</t>
  </si>
  <si>
    <t>久美浜町大井</t>
  </si>
  <si>
    <t>629-3436</t>
  </si>
  <si>
    <t>久美浜町大向</t>
  </si>
  <si>
    <t>629-3423</t>
  </si>
  <si>
    <t>久美浜町奥馬地</t>
  </si>
  <si>
    <t>629-3414</t>
  </si>
  <si>
    <t>久美浜町奥三谷</t>
  </si>
  <si>
    <t>629-3412</t>
  </si>
  <si>
    <t>久美浜町河内</t>
  </si>
  <si>
    <t>629-3422</t>
  </si>
  <si>
    <t>久美浜町葛野</t>
  </si>
  <si>
    <t>629-3421</t>
  </si>
  <si>
    <t>久美浜町金谷</t>
  </si>
  <si>
    <t>629-3575</t>
  </si>
  <si>
    <t>久美浜町鹿野</t>
  </si>
  <si>
    <t>629-3431</t>
  </si>
  <si>
    <t>久美浜町蒲井</t>
  </si>
  <si>
    <t>久美浜町神崎</t>
  </si>
  <si>
    <t>629-3441</t>
  </si>
  <si>
    <t>久美浜町神谷</t>
  </si>
  <si>
    <t>629-3416</t>
  </si>
  <si>
    <t>久美浜町口馬地</t>
  </si>
  <si>
    <t>629-3413</t>
  </si>
  <si>
    <t>久美浜町口三谷</t>
  </si>
  <si>
    <t>久美浜町郷</t>
  </si>
  <si>
    <t>629-3556</t>
  </si>
  <si>
    <t>久美浜町甲坂</t>
  </si>
  <si>
    <t>629-3411</t>
  </si>
  <si>
    <t>久美浜町河梨</t>
  </si>
  <si>
    <t>629-3415</t>
  </si>
  <si>
    <t>久美浜町甲山</t>
  </si>
  <si>
    <t>629-3442</t>
  </si>
  <si>
    <t>久美浜町小桑</t>
  </si>
  <si>
    <t>629-3565</t>
  </si>
  <si>
    <t>久美浜町坂井</t>
  </si>
  <si>
    <t>629-3448</t>
  </si>
  <si>
    <t>久美浜町栄町</t>
  </si>
  <si>
    <t>629-3405</t>
  </si>
  <si>
    <t>久美浜町坂谷</t>
  </si>
  <si>
    <t>629-3554</t>
  </si>
  <si>
    <t>久美浜町佐野</t>
  </si>
  <si>
    <t>629-3562</t>
  </si>
  <si>
    <t>久美浜町三分</t>
  </si>
  <si>
    <t>629-3433</t>
  </si>
  <si>
    <t>久美浜町島</t>
  </si>
  <si>
    <t>629-3445</t>
  </si>
  <si>
    <t>久美浜町十楽</t>
  </si>
  <si>
    <t>629-3401</t>
  </si>
  <si>
    <t>久美浜町尉ケ畑</t>
  </si>
  <si>
    <t>629-3564</t>
  </si>
  <si>
    <t>久美浜町新庄</t>
  </si>
  <si>
    <t>629-3570</t>
  </si>
  <si>
    <t>久美浜町新橋</t>
  </si>
  <si>
    <t>629-3407</t>
  </si>
  <si>
    <t>久美浜町新町</t>
  </si>
  <si>
    <t>629-3408</t>
  </si>
  <si>
    <t>久美浜町須田</t>
  </si>
  <si>
    <t>629-3579</t>
  </si>
  <si>
    <t>久美浜町関</t>
  </si>
  <si>
    <t>629-3437</t>
  </si>
  <si>
    <t>久美浜町竹藤</t>
  </si>
  <si>
    <t>629-3557</t>
  </si>
  <si>
    <t>久美浜町谷</t>
  </si>
  <si>
    <t>629-3559</t>
  </si>
  <si>
    <t>久美浜町土居</t>
  </si>
  <si>
    <t>629-3404</t>
  </si>
  <si>
    <t>久美浜町栃谷</t>
  </si>
  <si>
    <t>久美浜町友重</t>
  </si>
  <si>
    <t>629-3447</t>
  </si>
  <si>
    <t>久美浜町永留</t>
  </si>
  <si>
    <t>629-3551</t>
  </si>
  <si>
    <t>久美浜町長野</t>
  </si>
  <si>
    <t>629-3553</t>
  </si>
  <si>
    <t>久美浜町仲町</t>
  </si>
  <si>
    <t>629-3402</t>
  </si>
  <si>
    <t>久美浜町長柄</t>
  </si>
  <si>
    <t>久美浜町新谷</t>
  </si>
  <si>
    <t>629-3572</t>
  </si>
  <si>
    <t>久美浜町西橋爪</t>
  </si>
  <si>
    <t>629-3444</t>
  </si>
  <si>
    <t>久美浜町西本町</t>
  </si>
  <si>
    <t>629-3409</t>
  </si>
  <si>
    <t>久美浜町女布</t>
  </si>
  <si>
    <t>629-3552</t>
  </si>
  <si>
    <t>久美浜町野中</t>
  </si>
  <si>
    <t>629-3561</t>
  </si>
  <si>
    <t>久美浜町箱石</t>
  </si>
  <si>
    <t>久美浜町橋爪</t>
  </si>
  <si>
    <t>久美浜町畑</t>
  </si>
  <si>
    <t>629-3578</t>
  </si>
  <si>
    <t>久美浜町東本町</t>
  </si>
  <si>
    <t>629-3406</t>
  </si>
  <si>
    <t>久美浜町平田</t>
  </si>
  <si>
    <t>629-3432</t>
  </si>
  <si>
    <t>久美浜町二俣</t>
  </si>
  <si>
    <t>629-3563</t>
  </si>
  <si>
    <t>久美浜町布袋野</t>
  </si>
  <si>
    <t>629-3577</t>
  </si>
  <si>
    <t>久美浜町品田</t>
  </si>
  <si>
    <t>629-3446</t>
  </si>
  <si>
    <t>久美浜町丸山</t>
  </si>
  <si>
    <t>629-3558</t>
  </si>
  <si>
    <t>久美浜町三谷</t>
  </si>
  <si>
    <t>久美浜町湊宮</t>
  </si>
  <si>
    <t>久美浜町三原</t>
  </si>
  <si>
    <t>629-3434</t>
  </si>
  <si>
    <t>久美浜町向町</t>
  </si>
  <si>
    <t>629-3403</t>
  </si>
  <si>
    <t>久美浜町油池</t>
  </si>
  <si>
    <t>629-3449</t>
  </si>
  <si>
    <t>町名</t>
    <rPh sb="0" eb="2">
      <t>チョウメイ</t>
    </rPh>
    <phoneticPr fontId="1"/>
  </si>
  <si>
    <t>建物名</t>
    <rPh sb="0" eb="2">
      <t>タテモノ</t>
    </rPh>
    <rPh sb="2" eb="3">
      <t>メイ</t>
    </rPh>
    <phoneticPr fontId="1"/>
  </si>
  <si>
    <t>町名</t>
    <rPh sb="0" eb="2">
      <t>チョウメイ</t>
    </rPh>
    <phoneticPr fontId="5"/>
  </si>
  <si>
    <t>年</t>
    <rPh sb="0" eb="1">
      <t>ネン</t>
    </rPh>
    <phoneticPr fontId="1"/>
  </si>
  <si>
    <t>月</t>
    <rPh sb="0" eb="1">
      <t>ゲツ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</si>
  <si>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</si>
  <si>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</si>
  <si>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提出</t>
    <rPh sb="0" eb="2">
      <t>テイシュツ</t>
    </rPh>
    <phoneticPr fontId="1"/>
  </si>
  <si>
    <t>〒</t>
    <phoneticPr fontId="1"/>
  </si>
  <si>
    <t>A</t>
    <phoneticPr fontId="1"/>
  </si>
  <si>
    <t>B</t>
    <phoneticPr fontId="1"/>
  </si>
  <si>
    <t>C</t>
    <phoneticPr fontId="1"/>
  </si>
  <si>
    <t>自家消費率（A/D）</t>
    <rPh sb="0" eb="2">
      <t>ジカ</t>
    </rPh>
    <rPh sb="2" eb="4">
      <t>ショウヒ</t>
    </rPh>
    <rPh sb="4" eb="5">
      <t>リツ</t>
    </rPh>
    <phoneticPr fontId="1"/>
  </si>
  <si>
    <t>D</t>
    <phoneticPr fontId="1"/>
  </si>
  <si>
    <t>E</t>
    <phoneticPr fontId="1"/>
  </si>
  <si>
    <t>枝番</t>
    <rPh sb="0" eb="2">
      <t>エダバン</t>
    </rPh>
    <phoneticPr fontId="1"/>
  </si>
  <si>
    <t>氏名又は法人名</t>
    <rPh sb="0" eb="2">
      <t>シメイ</t>
    </rPh>
    <rPh sb="2" eb="3">
      <t>マタ</t>
    </rPh>
    <rPh sb="4" eb="7">
      <t>ホウジンメイ</t>
    </rPh>
    <phoneticPr fontId="1"/>
  </si>
  <si>
    <t>氏名（法人）</t>
    <phoneticPr fontId="1"/>
  </si>
  <si>
    <t>字名</t>
    <rPh sb="0" eb="1">
      <t>アザ</t>
    </rPh>
    <rPh sb="1" eb="2">
      <t>メイ</t>
    </rPh>
    <phoneticPr fontId="1"/>
  </si>
  <si>
    <t>※郵便番号は、町名及び字名の入力により自動表示します。</t>
    <rPh sb="1" eb="5">
      <t>ユウビンバンゴウ</t>
    </rPh>
    <rPh sb="7" eb="9">
      <t>チョウメイ</t>
    </rPh>
    <rPh sb="9" eb="10">
      <t>オヨ</t>
    </rPh>
    <rPh sb="11" eb="12">
      <t>アザ</t>
    </rPh>
    <rPh sb="12" eb="13">
      <t>メイ</t>
    </rPh>
    <rPh sb="14" eb="16">
      <t>ニュウリョク</t>
    </rPh>
    <rPh sb="19" eb="23">
      <t>ジドウヒョウジ</t>
    </rPh>
    <phoneticPr fontId="1"/>
  </si>
  <si>
    <t>単位の入力は不要です。</t>
    <rPh sb="0" eb="2">
      <t>タンイ</t>
    </rPh>
    <rPh sb="3" eb="5">
      <t>ニュウリョク</t>
    </rPh>
    <rPh sb="6" eb="8">
      <t>フヨウ</t>
    </rPh>
    <phoneticPr fontId="1"/>
  </si>
  <si>
    <t>を選択入力してください。</t>
    <rPh sb="1" eb="3">
      <t>センタク</t>
    </rPh>
    <phoneticPr fontId="1"/>
  </si>
  <si>
    <t>№7及び8は、自動計算項目のため入力不要です。</t>
    <rPh sb="2" eb="3">
      <t>オヨ</t>
    </rPh>
    <rPh sb="7" eb="11">
      <t>ジドウケイサン</t>
    </rPh>
    <rPh sb="11" eb="13">
      <t>コウモク</t>
    </rPh>
    <rPh sb="16" eb="20">
      <t>ニュウリョクフヨウ</t>
    </rPh>
    <phoneticPr fontId="1"/>
  </si>
  <si>
    <t>№4～6は、直接入力してください。</t>
    <rPh sb="6" eb="10">
      <t>チョクセツニュウリョク</t>
    </rPh>
    <phoneticPr fontId="1"/>
  </si>
  <si>
    <t>次の項目の</t>
    <rPh sb="0" eb="1">
      <t>ツギ</t>
    </rPh>
    <rPh sb="2" eb="4">
      <t>コウモク</t>
    </rPh>
    <phoneticPr fontId="1"/>
  </si>
  <si>
    <t>役職名（法人）</t>
    <rPh sb="0" eb="3">
      <t>ヤクショクメイ</t>
    </rPh>
    <rPh sb="4" eb="6">
      <t>ホウジン</t>
    </rPh>
    <phoneticPr fontId="1"/>
  </si>
  <si>
    <t>入力項目及び操作の説明</t>
    <rPh sb="0" eb="2">
      <t>ニュウリョク</t>
    </rPh>
    <rPh sb="2" eb="4">
      <t>コウモク</t>
    </rPh>
    <rPh sb="4" eb="5">
      <t>オヨ</t>
    </rPh>
    <rPh sb="6" eb="8">
      <t>ソウサ</t>
    </rPh>
    <rPh sb="9" eb="11">
      <t>セツメイ</t>
    </rPh>
    <phoneticPr fontId="1"/>
  </si>
  <si>
    <t>　　　②「発電量」、「電力会社からの買電量」については計測機器、利用明細等利活用状況が</t>
    <rPh sb="5" eb="8">
      <t>ハツデンリョウ</t>
    </rPh>
    <rPh sb="11" eb="13">
      <t>デンリョク</t>
    </rPh>
    <rPh sb="13" eb="15">
      <t>カイシャ</t>
    </rPh>
    <rPh sb="18" eb="19">
      <t>カイ</t>
    </rPh>
    <rPh sb="19" eb="21">
      <t>デンリョウ</t>
    </rPh>
    <rPh sb="27" eb="31">
      <t>ケイソクキキ</t>
    </rPh>
    <rPh sb="37" eb="38">
      <t>リ</t>
    </rPh>
    <phoneticPr fontId="1"/>
  </si>
  <si>
    <t>役職名</t>
    <rPh sb="0" eb="3">
      <t>ヤクショクメイ</t>
    </rPh>
    <phoneticPr fontId="1"/>
  </si>
  <si>
    <t>代表取締役</t>
    <rPh sb="0" eb="5">
      <t>ダイヒョウトリシマリヤク</t>
    </rPh>
    <phoneticPr fontId="1"/>
  </si>
  <si>
    <t>代表者</t>
    <rPh sb="0" eb="3">
      <t>ダイヒョウシャ</t>
    </rPh>
    <phoneticPr fontId="1"/>
  </si>
  <si>
    <t>※直接入力も可能です。</t>
    <rPh sb="1" eb="3">
      <t>チョクセツ</t>
    </rPh>
    <rPh sb="3" eb="5">
      <t>ニュウリョク</t>
    </rPh>
    <rPh sb="6" eb="8">
      <t>カノウ</t>
    </rPh>
    <phoneticPr fontId="1"/>
  </si>
  <si>
    <t>自家消費量（A+B-C）</t>
    <rPh sb="0" eb="5">
      <t>ジカショウヒリョウ</t>
    </rPh>
    <phoneticPr fontId="1"/>
  </si>
  <si>
    <t>※直近の2ケ月目及び3ヶ月目は自動表示します。</t>
    <rPh sb="1" eb="3">
      <t>チョッキン</t>
    </rPh>
    <phoneticPr fontId="1"/>
  </si>
  <si>
    <t>報告期間における直近の初月は、</t>
    <rPh sb="0" eb="4">
      <t>ホウコクキカン</t>
    </rPh>
    <rPh sb="8" eb="10">
      <t>チョッキン</t>
    </rPh>
    <rPh sb="11" eb="13">
      <t>ショゲツ</t>
    </rPh>
    <phoneticPr fontId="1"/>
  </si>
  <si>
    <t>3月</t>
    <phoneticPr fontId="1"/>
  </si>
  <si>
    <t>2月</t>
    <phoneticPr fontId="1"/>
  </si>
  <si>
    <t>4月</t>
    <phoneticPr fontId="1"/>
  </si>
  <si>
    <t>番地</t>
    <rPh sb="0" eb="2">
      <t>バンチ</t>
    </rPh>
    <phoneticPr fontId="1"/>
  </si>
  <si>
    <t>（住所入力）</t>
    <rPh sb="1" eb="5">
      <t>ジュウショニュウリョク</t>
    </rPh>
    <phoneticPr fontId="1"/>
  </si>
  <si>
    <t>（郵便番号）</t>
    <phoneticPr fontId="1"/>
  </si>
  <si>
    <t>【利活用状況記入シート】</t>
    <phoneticPr fontId="1"/>
  </si>
  <si>
    <t>【利活用報告(Pベース）】</t>
    <phoneticPr fontId="1"/>
  </si>
  <si>
    <t>2月目</t>
    <rPh sb="1" eb="3">
      <t>ゲツメ</t>
    </rPh>
    <phoneticPr fontId="1"/>
  </si>
  <si>
    <t>３月目</t>
    <rPh sb="1" eb="3">
      <t>ガツメ</t>
    </rPh>
    <phoneticPr fontId="1"/>
  </si>
  <si>
    <t>報告（直近）</t>
    <rPh sb="0" eb="2">
      <t>ホウコク</t>
    </rPh>
    <rPh sb="3" eb="5">
      <t>チョッキン</t>
    </rPh>
    <phoneticPr fontId="1"/>
  </si>
  <si>
    <r>
      <t>欄は、</t>
    </r>
    <r>
      <rPr>
        <b/>
        <sz val="11"/>
        <color theme="1"/>
        <rFont val="游ゴシック"/>
        <family val="3"/>
        <charset val="128"/>
        <scheme val="minor"/>
      </rPr>
      <t>選択</t>
    </r>
    <r>
      <rPr>
        <sz val="11"/>
        <color theme="1"/>
        <rFont val="游ゴシック"/>
        <family val="3"/>
        <charset val="128"/>
        <scheme val="minor"/>
      </rPr>
      <t>入力してください。</t>
    </r>
    <rPh sb="0" eb="1">
      <t>ラン</t>
    </rPh>
    <phoneticPr fontId="1"/>
  </si>
  <si>
    <r>
      <t>欄は、</t>
    </r>
    <r>
      <rPr>
        <b/>
        <sz val="11"/>
        <color rgb="FFFF0000"/>
        <rFont val="游ゴシック"/>
        <family val="3"/>
        <charset val="128"/>
        <scheme val="minor"/>
      </rPr>
      <t>直接</t>
    </r>
    <r>
      <rPr>
        <sz val="11"/>
        <color theme="1"/>
        <rFont val="游ゴシック"/>
        <family val="3"/>
        <charset val="128"/>
        <scheme val="minor"/>
      </rPr>
      <t>入力してください。</t>
    </r>
    <rPh sb="0" eb="1">
      <t>ラン</t>
    </rPh>
    <rPh sb="3" eb="7">
      <t>チョクセツニュウリョク</t>
    </rPh>
    <phoneticPr fontId="1"/>
  </si>
  <si>
    <t>利活用状況等報告シート</t>
    <rPh sb="0" eb="3">
      <t>リカツヨウ</t>
    </rPh>
    <rPh sb="3" eb="6">
      <t>ジョウキョウトウ</t>
    </rPh>
    <rPh sb="6" eb="8">
      <t>ホウコク</t>
    </rPh>
    <phoneticPr fontId="1"/>
  </si>
  <si>
    <t>　　　③「電力会社への売電量」については、FITまたはFIP制度の認定を取得することなく売電</t>
    <rPh sb="5" eb="7">
      <t>デンリョク</t>
    </rPh>
    <rPh sb="7" eb="9">
      <t>カイシャ</t>
    </rPh>
    <rPh sb="11" eb="12">
      <t>バイ</t>
    </rPh>
    <rPh sb="12" eb="14">
      <t>デンリョウ</t>
    </rPh>
    <rPh sb="30" eb="32">
      <t>セイド</t>
    </rPh>
    <rPh sb="33" eb="35">
      <t>ニンテイ</t>
    </rPh>
    <rPh sb="36" eb="38">
      <t>シュトク</t>
    </rPh>
    <rPh sb="44" eb="46">
      <t>バイデン</t>
    </rPh>
    <phoneticPr fontId="1"/>
  </si>
  <si>
    <t>　　　　している場合のみ入力（記入）してください。</t>
    <rPh sb="8" eb="10">
      <t>バアイ</t>
    </rPh>
    <rPh sb="12" eb="14">
      <t>ニュウリョク</t>
    </rPh>
    <rPh sb="15" eb="17">
      <t>キニュウ</t>
    </rPh>
    <phoneticPr fontId="1"/>
  </si>
  <si>
    <t>桁目</t>
    <rPh sb="0" eb="1">
      <t>ケタ</t>
    </rPh>
    <rPh sb="1" eb="2">
      <t>メ</t>
    </rPh>
    <phoneticPr fontId="1"/>
  </si>
  <si>
    <t>株式会社　大行組</t>
    <rPh sb="0" eb="4">
      <t>カブシキカイシャ</t>
    </rPh>
    <rPh sb="5" eb="7">
      <t>ダイギョウ</t>
    </rPh>
    <rPh sb="7" eb="8">
      <t>クミ</t>
    </rPh>
    <phoneticPr fontId="1"/>
  </si>
  <si>
    <t>水口　克彦</t>
    <rPh sb="0" eb="2">
      <t>ミズクチ</t>
    </rPh>
    <rPh sb="3" eb="5">
      <t>カツヒコ</t>
    </rPh>
    <phoneticPr fontId="1"/>
  </si>
  <si>
    <t>日</t>
    <rPh sb="0" eb="1">
      <t>ヒ</t>
    </rPh>
    <phoneticPr fontId="1"/>
  </si>
  <si>
    <t>自家消費量（A-C）</t>
    <rPh sb="0" eb="5">
      <t>ジカショウヒリョウ</t>
    </rPh>
    <phoneticPr fontId="1"/>
  </si>
  <si>
    <t>自家消費率（D/A）</t>
    <rPh sb="0" eb="2">
      <t>ジカ</t>
    </rPh>
    <rPh sb="2" eb="4">
      <t>ショウヒ</t>
    </rPh>
    <rPh sb="4" eb="5">
      <t>リツ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</si>
  <si>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</si>
  <si>
    <t>記入項目及び説明</t>
    <rPh sb="0" eb="2">
      <t>キニュウ</t>
    </rPh>
    <rPh sb="2" eb="4">
      <t>コウモク</t>
    </rPh>
    <rPh sb="4" eb="5">
      <t>オヨ</t>
    </rPh>
    <rPh sb="6" eb="8">
      <t>セツメイ</t>
    </rPh>
    <phoneticPr fontId="1"/>
  </si>
  <si>
    <t>年月日をご記入ください。</t>
    <rPh sb="0" eb="3">
      <t>ネンガッピ</t>
    </rPh>
    <rPh sb="5" eb="7">
      <t>キニュウ</t>
    </rPh>
    <phoneticPr fontId="1"/>
  </si>
  <si>
    <t>交付決定番号は、１０桝でご記入ください。</t>
    <rPh sb="0" eb="2">
      <t>コウフ</t>
    </rPh>
    <rPh sb="2" eb="6">
      <t>ケッテイバンゴウ</t>
    </rPh>
    <rPh sb="10" eb="11">
      <t>マス</t>
    </rPh>
    <rPh sb="13" eb="15">
      <t>キニュウ</t>
    </rPh>
    <phoneticPr fontId="1"/>
  </si>
  <si>
    <t>住所をご記入ください。</t>
    <rPh sb="0" eb="2">
      <t>ジュウショ</t>
    </rPh>
    <rPh sb="4" eb="6">
      <t>キニュウ</t>
    </rPh>
    <phoneticPr fontId="1"/>
  </si>
  <si>
    <t>氏名又は法人名をご記入ください。</t>
    <rPh sb="0" eb="2">
      <t>シメイ</t>
    </rPh>
    <rPh sb="2" eb="3">
      <t>マタ</t>
    </rPh>
    <rPh sb="4" eb="7">
      <t>ホウジンメイ</t>
    </rPh>
    <rPh sb="9" eb="11">
      <t>キニュウ</t>
    </rPh>
    <phoneticPr fontId="1"/>
  </si>
  <si>
    <t>法人の場合、役職名及び氏名をご記入ください。</t>
    <rPh sb="0" eb="2">
      <t>ホウジン</t>
    </rPh>
    <rPh sb="3" eb="5">
      <t>バアイ</t>
    </rPh>
    <rPh sb="6" eb="9">
      <t>ヤクショクメイ</t>
    </rPh>
    <rPh sb="9" eb="10">
      <t>オヨ</t>
    </rPh>
    <rPh sb="11" eb="13">
      <t>シメイ</t>
    </rPh>
    <rPh sb="15" eb="17">
      <t>キニュウ</t>
    </rPh>
    <phoneticPr fontId="1"/>
  </si>
  <si>
    <t>法人のみ押印してください。</t>
    <rPh sb="0" eb="2">
      <t>ホウジン</t>
    </rPh>
    <rPh sb="4" eb="6">
      <t>オウイン</t>
    </rPh>
    <phoneticPr fontId="1"/>
  </si>
  <si>
    <t>№1～3の項目は、数値をご記入ください。</t>
    <rPh sb="5" eb="7">
      <t>コウモク</t>
    </rPh>
    <rPh sb="9" eb="11">
      <t>スウチ</t>
    </rPh>
    <rPh sb="13" eb="15">
      <t>キニュウ</t>
    </rPh>
    <phoneticPr fontId="1"/>
  </si>
  <si>
    <t>№7及び8の項目は、自動計算項目のため入力不要です。</t>
    <rPh sb="2" eb="3">
      <t>オヨ</t>
    </rPh>
    <rPh sb="6" eb="8">
      <t>コウモク</t>
    </rPh>
    <rPh sb="10" eb="14">
      <t>ジドウケイサン</t>
    </rPh>
    <rPh sb="14" eb="16">
      <t>コウモク</t>
    </rPh>
    <rPh sb="19" eb="23">
      <t>ニュウリョクフヨウ</t>
    </rPh>
    <phoneticPr fontId="1"/>
  </si>
  <si>
    <t>報告期間の項目は、直近３か月の数字のみご記入ください。</t>
    <rPh sb="0" eb="4">
      <t>ホウコクキカン</t>
    </rPh>
    <rPh sb="5" eb="7">
      <t>コウモク</t>
    </rPh>
    <rPh sb="9" eb="11">
      <t>チョッキン</t>
    </rPh>
    <rPh sb="15" eb="17">
      <t>スウジ</t>
    </rPh>
    <rPh sb="20" eb="22">
      <t>キニュウ</t>
    </rPh>
    <phoneticPr fontId="1"/>
  </si>
  <si>
    <t>　　　月</t>
    <rPh sb="3" eb="4">
      <t>ツキ</t>
    </rPh>
    <phoneticPr fontId="1"/>
  </si>
  <si>
    <t>№4～6の項目は、各月の数値をご記入ください。</t>
    <rPh sb="5" eb="7">
      <t>コウモク</t>
    </rPh>
    <rPh sb="9" eb="11">
      <t>カクツキ</t>
    </rPh>
    <phoneticPr fontId="1"/>
  </si>
  <si>
    <t>蓄電池容量</t>
    <rPh sb="0" eb="3">
      <t>チクデンチ</t>
    </rPh>
    <rPh sb="3" eb="5">
      <t>ヨウリョウ</t>
    </rPh>
    <phoneticPr fontId="1"/>
  </si>
  <si>
    <t>太陽光発電設備による発電量</t>
    <rPh sb="0" eb="7">
      <t>タイヨウコウハツデンセツビ</t>
    </rPh>
    <rPh sb="10" eb="13">
      <t>ハツデンリョウ</t>
    </rPh>
    <phoneticPr fontId="1"/>
  </si>
  <si>
    <t>電力会社から購入した電力量</t>
    <rPh sb="0" eb="4">
      <t>デンリョクカイシャ</t>
    </rPh>
    <rPh sb="6" eb="8">
      <t>コウニュウ</t>
    </rPh>
    <rPh sb="10" eb="13">
      <t>デンリョクリョウ</t>
    </rPh>
    <phoneticPr fontId="1"/>
  </si>
  <si>
    <t>　　　②「発電量」、「電力会社から購入した電力量」については計測機器、利用明細等利活用</t>
    <rPh sb="5" eb="8">
      <t>ハツデンリョウ</t>
    </rPh>
    <rPh sb="11" eb="13">
      <t>デンリョク</t>
    </rPh>
    <rPh sb="13" eb="15">
      <t>カイシャ</t>
    </rPh>
    <rPh sb="17" eb="19">
      <t>コウニュウ</t>
    </rPh>
    <rPh sb="21" eb="23">
      <t>デンリョク</t>
    </rPh>
    <rPh sb="23" eb="24">
      <t>リョウ</t>
    </rPh>
    <rPh sb="30" eb="34">
      <t>ケイソクキキ</t>
    </rPh>
    <rPh sb="40" eb="41">
      <t>リ</t>
    </rPh>
    <phoneticPr fontId="1"/>
  </si>
  <si>
    <t>　　　　状況が分かるものの写しを根拠資料として提出してください。</t>
    <rPh sb="4" eb="6">
      <t>ジョウキョウ</t>
    </rPh>
    <rPh sb="7" eb="8">
      <t>ワ</t>
    </rPh>
    <rPh sb="13" eb="14">
      <t>ウツ</t>
    </rPh>
    <rPh sb="16" eb="18">
      <t>コンキョ</t>
    </rPh>
    <rPh sb="18" eb="20">
      <t>シリョウ</t>
    </rPh>
    <rPh sb="23" eb="25">
      <t>テイシュツ</t>
    </rPh>
    <phoneticPr fontId="1"/>
  </si>
  <si>
    <t>　　　　している場合のみ入力（記入）してください。売電されていない場合は「0」を記入して</t>
    <rPh sb="8" eb="10">
      <t>バアイ</t>
    </rPh>
    <rPh sb="12" eb="14">
      <t>ニュウリョク</t>
    </rPh>
    <rPh sb="15" eb="17">
      <t>キニュウ</t>
    </rPh>
    <rPh sb="25" eb="27">
      <t>バイデン</t>
    </rPh>
    <rPh sb="33" eb="35">
      <t>バアイ</t>
    </rPh>
    <rPh sb="40" eb="42">
      <t>キニュウ</t>
    </rPh>
    <phoneticPr fontId="1"/>
  </si>
  <si>
    <t xml:space="preserve">             ください。</t>
    <phoneticPr fontId="1"/>
  </si>
  <si>
    <t>（注）①「報告期間」は、提出日の前３ヶ月分としてください。</t>
    <rPh sb="1" eb="2">
      <t>チュウ</t>
    </rPh>
    <rPh sb="5" eb="9">
      <t>ホウコクキカン</t>
    </rPh>
    <rPh sb="12" eb="15">
      <t>テイシュツビ</t>
    </rPh>
    <rPh sb="16" eb="17">
      <t>ゼン</t>
    </rPh>
    <rPh sb="19" eb="20">
      <t>ゲツ</t>
    </rPh>
    <rPh sb="20" eb="21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</si>
</sst>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.00_);[Red]\(#,##0.00\)"/>
    <numFmt numFmtId="178" formatCode="[$-411]ggge&quot;年&quot;m&quot;月&quot;d&quot;日&quot;;@"/>
  </numFmts>
  <fonts count="12" x14ac:knownFonts="1">
    <font>
      <sz val="10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10"/>
      <color rgb="FFFF0000"/>
      <name val="游ゴシック"/>
      <family val="2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thin">
        <color rgb="FFFF0000"/>
      </left>
      <right style="thin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rgb="FFFF0000"/>
      </left>
      <right/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FF0000"/>
      </bottom>
      <diagonal/>
    </border>
    <border>
      <left style="thin">
        <color auto="1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medium">
        <color rgb="FFFF0000"/>
      </right>
      <top style="thin">
        <color auto="1"/>
      </top>
      <bottom style="thin">
        <color auto="1"/>
      </bottom>
      <diagonal/>
    </border>
    <border>
      <left style="medium">
        <color rgb="FFFF0000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178" fontId="2" fillId="0" borderId="0" xfId="0" applyNumberFormat="1" applyFont="1" applyAlignment="1">
      <alignment vertical="center"/>
    </xf>
    <xf numFmtId="178" fontId="2" fillId="0" borderId="0" xfId="0" applyNumberFormat="1" applyFont="1" applyAlignment="1">
      <alignment horizontal="center" vertical="center"/>
    </xf>
    <xf numFmtId="0" fontId="4" fillId="2" borderId="0" xfId="0" applyFont="1" applyFill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 applyFill="1" applyBorder="1">
      <alignment vertical="center"/>
    </xf>
    <xf numFmtId="0" fontId="2" fillId="0" borderId="0" xfId="0" applyFont="1" applyAlignment="1">
      <alignment horizontal="left" vertical="center"/>
    </xf>
    <xf numFmtId="176" fontId="2" fillId="0" borderId="0" xfId="0" applyNumberFormat="1" applyFont="1">
      <alignment vertical="center"/>
    </xf>
    <xf numFmtId="0" fontId="2" fillId="0" borderId="0" xfId="0" applyFont="1" applyAlignment="1">
      <alignment vertical="center"/>
    </xf>
    <xf numFmtId="0" fontId="7" fillId="0" borderId="0" xfId="0" applyFont="1">
      <alignment vertical="center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2" fillId="3" borderId="11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176" fontId="2" fillId="3" borderId="11" xfId="0" applyNumberFormat="1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4" borderId="1" xfId="0" applyFont="1" applyFill="1" applyBorder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3" borderId="11" xfId="0" applyFont="1" applyFill="1" applyBorder="1">
      <alignment vertical="center"/>
    </xf>
    <xf numFmtId="0" fontId="2" fillId="0" borderId="11" xfId="0" applyFont="1" applyFill="1" applyBorder="1">
      <alignment vertical="center"/>
    </xf>
    <xf numFmtId="0" fontId="3" fillId="0" borderId="0" xfId="0" applyFont="1" applyAlignment="1">
      <alignment horizontal="left" vertical="center"/>
    </xf>
    <xf numFmtId="58" fontId="2" fillId="0" borderId="0" xfId="0" applyNumberFormat="1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0" fontId="3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2" fillId="0" borderId="7" xfId="0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77" fontId="2" fillId="4" borderId="3" xfId="0" applyNumberFormat="1" applyFont="1" applyFill="1" applyBorder="1" applyAlignment="1">
      <alignment horizontal="right" vertical="center"/>
    </xf>
    <xf numFmtId="177" fontId="2" fillId="0" borderId="1" xfId="0" applyNumberFormat="1" applyFont="1" applyFill="1" applyBorder="1" applyAlignment="1">
      <alignment horizontal="right" vertical="center"/>
    </xf>
    <xf numFmtId="0" fontId="2" fillId="0" borderId="16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7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2" fillId="3" borderId="11" xfId="0" applyFont="1" applyFill="1" applyBorder="1" applyAlignment="1">
      <alignment horizontal="left" vertical="center"/>
    </xf>
    <xf numFmtId="0" fontId="2" fillId="0" borderId="11" xfId="0" applyFont="1" applyFill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76" fontId="2" fillId="0" borderId="11" xfId="0" applyNumberFormat="1" applyFont="1" applyFill="1" applyBorder="1" applyAlignment="1">
      <alignment horizontal="right" vertical="center"/>
    </xf>
    <xf numFmtId="177" fontId="2" fillId="0" borderId="11" xfId="0" applyNumberFormat="1" applyFont="1" applyFill="1" applyBorder="1" applyAlignment="1">
      <alignment horizontal="right" vertical="center"/>
    </xf>
    <xf numFmtId="0" fontId="0" fillId="2" borderId="0" xfId="0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C2833-95F6-4077-804C-DDED5A7C1B99}">
  <sheetPr>
    <tabColor rgb="FF00B0F0"/>
    <pageSetUpPr fitToPage="1"/>
  </sheetPr>
  <dimension ref="A1:AO39"/>
  <sheetViews>
    <sheetView tabSelected="1" view="pageBreakPreview" topLeftCell="A19" zoomScaleNormal="100" zoomScaleSheetLayoutView="100" workbookViewId="0">
      <selection activeCell="A35" sqref="A35:V35"/>
    </sheetView>
  </sheetViews>
  <sheetFormatPr defaultRowHeight="18.75" x14ac:dyDescent="0.35"/>
  <cols>
    <col min="1" max="23" width="3.7109375" style="2" customWidth="1"/>
    <col min="24" max="24" width="12.7109375" style="2" customWidth="1"/>
    <col min="25" max="25" width="4.7109375" style="2" customWidth="1"/>
    <col min="26" max="26" width="7.140625" style="2" hidden="1" customWidth="1"/>
    <col min="27" max="40" width="4.7109375" style="2" customWidth="1"/>
    <col min="41" max="41" width="1.7109375" style="2" customWidth="1"/>
    <col min="42" max="16384" width="9.140625" style="2"/>
  </cols>
  <sheetData>
    <row r="1" spans="9:41" x14ac:dyDescent="0.35">
      <c r="Y1" s="70" t="s">
        <v>675</v>
      </c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</row>
    <row r="4" spans="9:41" x14ac:dyDescent="0.35">
      <c r="Y4" s="35"/>
      <c r="Z4" s="35"/>
      <c r="AA4" s="35"/>
      <c r="AB4" s="36"/>
      <c r="AC4" s="21"/>
    </row>
    <row r="5" spans="9:41" x14ac:dyDescent="0.35">
      <c r="I5" s="62" t="s">
        <v>0</v>
      </c>
      <c r="J5" s="62"/>
      <c r="K5" s="62"/>
      <c r="L5" s="71"/>
      <c r="M5" s="68"/>
      <c r="N5" s="68"/>
      <c r="O5" s="68"/>
      <c r="P5" s="68"/>
      <c r="Q5" s="68"/>
      <c r="R5" s="68"/>
      <c r="S5" s="68"/>
      <c r="T5" s="68"/>
      <c r="U5" s="68"/>
      <c r="V5" s="68"/>
      <c r="Y5" s="19" t="s">
        <v>677</v>
      </c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O5" s="35"/>
    </row>
    <row r="6" spans="9:41" x14ac:dyDescent="0.35">
      <c r="I6" s="62"/>
      <c r="J6" s="62"/>
      <c r="K6" s="62"/>
      <c r="L6" s="71"/>
      <c r="M6" s="69"/>
      <c r="N6" s="69"/>
      <c r="O6" s="69"/>
      <c r="P6" s="69"/>
      <c r="Q6" s="69"/>
      <c r="R6" s="69"/>
      <c r="S6" s="69"/>
      <c r="T6" s="69"/>
      <c r="U6" s="69"/>
      <c r="V6" s="69"/>
    </row>
    <row r="9" spans="9:41" x14ac:dyDescent="0.35">
      <c r="Q9" s="43" t="s">
        <v>674</v>
      </c>
      <c r="R9" s="43"/>
      <c r="S9" s="43"/>
      <c r="T9" s="43"/>
      <c r="U9" s="43"/>
      <c r="V9" s="43"/>
      <c r="W9" s="43"/>
      <c r="Y9" s="18" t="s">
        <v>676</v>
      </c>
      <c r="Z9" s="18"/>
      <c r="AA9" s="18"/>
      <c r="AB9" s="18"/>
      <c r="AC9" s="18"/>
      <c r="AD9" s="18"/>
      <c r="AE9" s="18"/>
      <c r="AF9" s="18"/>
      <c r="AG9" s="18"/>
      <c r="AH9" s="18"/>
      <c r="AI9" s="18"/>
    </row>
    <row r="10" spans="9:41" x14ac:dyDescent="0.35">
      <c r="Q10" s="12"/>
      <c r="R10" s="13"/>
      <c r="S10" s="13"/>
      <c r="T10" s="13"/>
      <c r="U10" s="13"/>
      <c r="V10" s="13"/>
      <c r="W10" s="13"/>
    </row>
    <row r="11" spans="9:41" x14ac:dyDescent="0.35">
      <c r="N11" s="67" t="str">
        <f>IFERROR(VLOOKUP(_xlfn.CONCAT($Y$12,$AC$12),郵便番号,2,0),"")</f>
        <v/>
      </c>
      <c r="O11" s="67"/>
      <c r="P11" s="67"/>
      <c r="Q11" s="19"/>
    </row>
    <row r="12" spans="9:41" x14ac:dyDescent="0.35">
      <c r="I12" s="2" t="s">
        <v>1</v>
      </c>
      <c r="M12" s="67"/>
      <c r="N12" s="67"/>
      <c r="O12" s="67"/>
      <c r="P12" s="67"/>
      <c r="Q12" s="67"/>
      <c r="R12" s="67"/>
      <c r="S12" s="67"/>
      <c r="T12" s="67"/>
      <c r="U12" s="67"/>
      <c r="V12" s="67"/>
      <c r="Y12" s="2" t="s">
        <v>678</v>
      </c>
    </row>
    <row r="13" spans="9:41" x14ac:dyDescent="0.35">
      <c r="M13" s="67" t="str">
        <f>IF($AJ$12=0,"",AJ12)</f>
        <v/>
      </c>
      <c r="N13" s="67"/>
      <c r="O13" s="67"/>
      <c r="P13" s="67"/>
      <c r="Q13" s="67"/>
      <c r="R13" s="67"/>
      <c r="S13" s="67"/>
      <c r="T13" s="67"/>
    </row>
    <row r="14" spans="9:41" x14ac:dyDescent="0.35">
      <c r="M14" s="35"/>
      <c r="N14" s="35"/>
      <c r="O14" s="35"/>
      <c r="P14" s="35"/>
      <c r="Q14" s="35"/>
      <c r="R14" s="35"/>
      <c r="S14" s="35"/>
      <c r="T14" s="35"/>
    </row>
    <row r="15" spans="9:41" x14ac:dyDescent="0.35">
      <c r="I15" s="2" t="s">
        <v>2</v>
      </c>
      <c r="N15" s="67"/>
      <c r="O15" s="67"/>
      <c r="P15" s="67"/>
      <c r="Q15" s="67"/>
      <c r="R15" s="67"/>
      <c r="S15" s="67"/>
      <c r="T15" s="67"/>
      <c r="U15" s="67"/>
      <c r="Y15" s="22" t="s">
        <v>679</v>
      </c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</row>
    <row r="16" spans="9:41" x14ac:dyDescent="0.35">
      <c r="N16" s="62"/>
      <c r="O16" s="62"/>
      <c r="P16" s="62"/>
      <c r="Q16" s="62"/>
      <c r="R16" s="62"/>
      <c r="S16" s="62"/>
      <c r="T16" s="62"/>
      <c r="V16" s="2" t="s">
        <v>3</v>
      </c>
      <c r="Y16" s="2" t="s">
        <v>680</v>
      </c>
    </row>
    <row r="17" spans="1:35" x14ac:dyDescent="0.35">
      <c r="S17" s="62" t="s">
        <v>4</v>
      </c>
      <c r="T17" s="62"/>
      <c r="U17" s="62"/>
      <c r="V17" s="62"/>
      <c r="W17" s="62"/>
      <c r="Y17" s="2" t="s">
        <v>681</v>
      </c>
    </row>
    <row r="18" spans="1:35" x14ac:dyDescent="0.35">
      <c r="R18" s="39"/>
      <c r="S18" s="39"/>
      <c r="T18" s="39"/>
      <c r="U18" s="39"/>
      <c r="V18" s="39"/>
      <c r="W18" s="39"/>
    </row>
    <row r="19" spans="1:35" x14ac:dyDescent="0.35">
      <c r="A19" s="63" t="s">
        <v>665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</row>
    <row r="22" spans="1:35" x14ac:dyDescent="0.35">
      <c r="A22" s="38" t="s">
        <v>5</v>
      </c>
      <c r="B22" s="59" t="s">
        <v>30</v>
      </c>
      <c r="C22" s="64"/>
      <c r="D22" s="64"/>
      <c r="E22" s="64"/>
      <c r="F22" s="64"/>
      <c r="G22" s="64"/>
      <c r="H22" s="64"/>
      <c r="I22" s="64"/>
      <c r="J22" s="64"/>
      <c r="K22" s="64"/>
      <c r="L22" s="65"/>
      <c r="M22" s="65"/>
      <c r="N22" s="65"/>
      <c r="O22" s="65"/>
      <c r="P22" s="65"/>
      <c r="Q22" s="65"/>
      <c r="R22" s="65"/>
      <c r="S22" s="65"/>
      <c r="T22" s="66"/>
      <c r="U22" s="58" t="s">
        <v>25</v>
      </c>
      <c r="V22" s="58"/>
      <c r="Y22" s="20"/>
    </row>
    <row r="23" spans="1:35" x14ac:dyDescent="0.35">
      <c r="A23" s="5">
        <v>1</v>
      </c>
      <c r="B23" s="48" t="s">
        <v>20</v>
      </c>
      <c r="C23" s="48"/>
      <c r="D23" s="48"/>
      <c r="E23" s="48"/>
      <c r="F23" s="48"/>
      <c r="G23" s="48"/>
      <c r="H23" s="48"/>
      <c r="I23" s="48"/>
      <c r="J23" s="48"/>
      <c r="K23" s="49"/>
      <c r="L23" s="55"/>
      <c r="M23" s="56"/>
      <c r="N23" s="56"/>
      <c r="O23" s="56"/>
      <c r="P23" s="56"/>
      <c r="Q23" s="56"/>
      <c r="R23" s="56"/>
      <c r="S23" s="56"/>
      <c r="T23" s="57"/>
      <c r="U23" s="51" t="s">
        <v>26</v>
      </c>
      <c r="V23" s="52"/>
      <c r="Y23" s="2" t="s">
        <v>682</v>
      </c>
    </row>
    <row r="24" spans="1:35" x14ac:dyDescent="0.35">
      <c r="A24" s="5">
        <v>2</v>
      </c>
      <c r="B24" s="48" t="s">
        <v>21</v>
      </c>
      <c r="C24" s="48"/>
      <c r="D24" s="48"/>
      <c r="E24" s="48"/>
      <c r="F24" s="48"/>
      <c r="G24" s="48"/>
      <c r="H24" s="48"/>
      <c r="I24" s="48"/>
      <c r="J24" s="48"/>
      <c r="K24" s="49"/>
      <c r="L24" s="55"/>
      <c r="M24" s="56"/>
      <c r="N24" s="56"/>
      <c r="O24" s="56"/>
      <c r="P24" s="56"/>
      <c r="Q24" s="56"/>
      <c r="R24" s="56"/>
      <c r="S24" s="56"/>
      <c r="T24" s="57"/>
      <c r="U24" s="51" t="s">
        <v>26</v>
      </c>
      <c r="V24" s="52"/>
      <c r="Y24" s="2" t="s">
        <v>637</v>
      </c>
    </row>
    <row r="25" spans="1:35" x14ac:dyDescent="0.35">
      <c r="A25" s="5">
        <v>3</v>
      </c>
      <c r="B25" s="48" t="s">
        <v>687</v>
      </c>
      <c r="C25" s="48"/>
      <c r="D25" s="48"/>
      <c r="E25" s="48"/>
      <c r="F25" s="48"/>
      <c r="G25" s="48"/>
      <c r="H25" s="48"/>
      <c r="I25" s="48"/>
      <c r="J25" s="48"/>
      <c r="K25" s="49"/>
      <c r="L25" s="55"/>
      <c r="M25" s="56"/>
      <c r="N25" s="56"/>
      <c r="O25" s="56"/>
      <c r="P25" s="56"/>
      <c r="Q25" s="56"/>
      <c r="R25" s="56"/>
      <c r="S25" s="56"/>
      <c r="T25" s="57"/>
      <c r="U25" s="51" t="s">
        <v>34</v>
      </c>
      <c r="V25" s="52"/>
      <c r="Y25" s="20"/>
    </row>
    <row r="26" spans="1:35" x14ac:dyDescent="0.35"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4"/>
      <c r="V26" s="4"/>
    </row>
    <row r="27" spans="1:35" x14ac:dyDescent="0.35"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4"/>
      <c r="V27" s="4"/>
    </row>
    <row r="28" spans="1:35" x14ac:dyDescent="0.35">
      <c r="A28" s="38" t="s">
        <v>5</v>
      </c>
      <c r="B28" s="58" t="s">
        <v>19</v>
      </c>
      <c r="C28" s="58"/>
      <c r="D28" s="58"/>
      <c r="E28" s="58"/>
      <c r="F28" s="58"/>
      <c r="G28" s="58"/>
      <c r="H28" s="58"/>
      <c r="I28" s="58"/>
      <c r="J28" s="58"/>
      <c r="K28" s="59"/>
      <c r="L28" s="60" t="s">
        <v>685</v>
      </c>
      <c r="M28" s="60"/>
      <c r="N28" s="60"/>
      <c r="O28" s="60" t="s">
        <v>685</v>
      </c>
      <c r="P28" s="60"/>
      <c r="Q28" s="60"/>
      <c r="R28" s="60" t="s">
        <v>685</v>
      </c>
      <c r="S28" s="60"/>
      <c r="T28" s="60"/>
      <c r="U28" s="61" t="s">
        <v>25</v>
      </c>
      <c r="V28" s="58"/>
      <c r="Y28" s="2" t="s">
        <v>684</v>
      </c>
    </row>
    <row r="29" spans="1:35" x14ac:dyDescent="0.35">
      <c r="A29" s="5">
        <v>4</v>
      </c>
      <c r="B29" s="48" t="s">
        <v>688</v>
      </c>
      <c r="C29" s="48"/>
      <c r="D29" s="48"/>
      <c r="E29" s="48"/>
      <c r="F29" s="48"/>
      <c r="G29" s="48"/>
      <c r="H29" s="48"/>
      <c r="I29" s="48"/>
      <c r="J29" s="48"/>
      <c r="K29" s="49"/>
      <c r="L29" s="54"/>
      <c r="M29" s="54"/>
      <c r="N29" s="54"/>
      <c r="O29" s="54"/>
      <c r="P29" s="54"/>
      <c r="Q29" s="54"/>
      <c r="R29" s="54"/>
      <c r="S29" s="54"/>
      <c r="T29" s="54"/>
      <c r="U29" s="51" t="s">
        <v>34</v>
      </c>
      <c r="V29" s="52"/>
      <c r="W29" s="2" t="s">
        <v>626</v>
      </c>
      <c r="Y29" s="2" t="s">
        <v>686</v>
      </c>
      <c r="AG29" s="20"/>
      <c r="AH29" s="20"/>
      <c r="AI29" s="20"/>
    </row>
    <row r="30" spans="1:35" x14ac:dyDescent="0.35">
      <c r="A30" s="5">
        <v>5</v>
      </c>
      <c r="B30" s="48" t="s">
        <v>689</v>
      </c>
      <c r="C30" s="48"/>
      <c r="D30" s="48"/>
      <c r="E30" s="48"/>
      <c r="F30" s="48"/>
      <c r="G30" s="48"/>
      <c r="H30" s="48"/>
      <c r="I30" s="48"/>
      <c r="J30" s="48"/>
      <c r="K30" s="49"/>
      <c r="L30" s="50"/>
      <c r="M30" s="50"/>
      <c r="N30" s="50"/>
      <c r="O30" s="50"/>
      <c r="P30" s="50"/>
      <c r="Q30" s="50"/>
      <c r="R30" s="50"/>
      <c r="S30" s="50"/>
      <c r="T30" s="50"/>
      <c r="U30" s="51" t="s">
        <v>34</v>
      </c>
      <c r="V30" s="52"/>
      <c r="W30" s="2" t="s">
        <v>627</v>
      </c>
      <c r="Y30" s="2" t="s">
        <v>637</v>
      </c>
    </row>
    <row r="31" spans="1:35" x14ac:dyDescent="0.35">
      <c r="A31" s="5">
        <v>6</v>
      </c>
      <c r="B31" s="48" t="s">
        <v>33</v>
      </c>
      <c r="C31" s="48"/>
      <c r="D31" s="48"/>
      <c r="E31" s="48"/>
      <c r="F31" s="48"/>
      <c r="G31" s="48"/>
      <c r="H31" s="48"/>
      <c r="I31" s="48"/>
      <c r="J31" s="48"/>
      <c r="K31" s="49"/>
      <c r="L31" s="50"/>
      <c r="M31" s="50"/>
      <c r="N31" s="50"/>
      <c r="O31" s="50"/>
      <c r="P31" s="50"/>
      <c r="Q31" s="50"/>
      <c r="R31" s="50"/>
      <c r="S31" s="50"/>
      <c r="T31" s="50"/>
      <c r="U31" s="51" t="s">
        <v>34</v>
      </c>
      <c r="V31" s="52"/>
      <c r="W31" s="2" t="s">
        <v>628</v>
      </c>
    </row>
    <row r="32" spans="1:35" x14ac:dyDescent="0.35">
      <c r="A32" s="29">
        <v>7</v>
      </c>
      <c r="B32" s="44" t="s">
        <v>672</v>
      </c>
      <c r="C32" s="44"/>
      <c r="D32" s="44"/>
      <c r="E32" s="44"/>
      <c r="F32" s="44"/>
      <c r="G32" s="44"/>
      <c r="H32" s="44"/>
      <c r="I32" s="44"/>
      <c r="J32" s="44"/>
      <c r="K32" s="44"/>
      <c r="L32" s="53" t="str">
        <f>IF(L$29-L$31=0,"",L$29-L$31)</f>
        <v/>
      </c>
      <c r="M32" s="53"/>
      <c r="N32" s="53"/>
      <c r="O32" s="53" t="str">
        <f>IF(O$29-O$31=0,"",O$29-O$31)</f>
        <v/>
      </c>
      <c r="P32" s="53"/>
      <c r="Q32" s="53"/>
      <c r="R32" s="53" t="str">
        <f>IF(R$29-R$31=0,"",R$29-R$31)</f>
        <v/>
      </c>
      <c r="S32" s="53"/>
      <c r="T32" s="53"/>
      <c r="U32" s="46" t="s">
        <v>34</v>
      </c>
      <c r="V32" s="46"/>
      <c r="W32" s="2" t="s">
        <v>630</v>
      </c>
      <c r="Y32" s="2" t="s">
        <v>683</v>
      </c>
    </row>
    <row r="33" spans="1:23" x14ac:dyDescent="0.35">
      <c r="A33" s="29">
        <v>8</v>
      </c>
      <c r="B33" s="44" t="s">
        <v>673</v>
      </c>
      <c r="C33" s="44"/>
      <c r="D33" s="44"/>
      <c r="E33" s="44"/>
      <c r="F33" s="44"/>
      <c r="G33" s="44"/>
      <c r="H33" s="44"/>
      <c r="I33" s="44"/>
      <c r="J33" s="44"/>
      <c r="K33" s="44"/>
      <c r="L33" s="45" t="str">
        <f>IF(L$32="","",ROUNDDOWN(L$32/L$29,2)*100)</f>
        <v/>
      </c>
      <c r="M33" s="45"/>
      <c r="N33" s="45"/>
      <c r="O33" s="45" t="str">
        <f t="shared" ref="O33" si="0">IF(O$32="","",ROUNDDOWN(O$32/O$29,2)*100)</f>
        <v/>
      </c>
      <c r="P33" s="45"/>
      <c r="Q33" s="45"/>
      <c r="R33" s="45" t="str">
        <f t="shared" ref="R33" si="1">IF(R$32="","",ROUNDDOWN(R$32/R$29,2)*100)</f>
        <v/>
      </c>
      <c r="S33" s="45"/>
      <c r="T33" s="45"/>
      <c r="U33" s="46" t="s">
        <v>28</v>
      </c>
      <c r="V33" s="46"/>
      <c r="W33" s="2" t="s">
        <v>631</v>
      </c>
    </row>
    <row r="34" spans="1:23" s="6" customFormat="1" x14ac:dyDescent="0.35">
      <c r="A34" s="47" t="s">
        <v>694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2"/>
    </row>
    <row r="35" spans="1:23" s="6" customFormat="1" x14ac:dyDescent="0.35">
      <c r="A35" s="42" t="s">
        <v>690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2"/>
    </row>
    <row r="36" spans="1:23" s="6" customFormat="1" x14ac:dyDescent="0.35">
      <c r="A36" s="42" t="s">
        <v>691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2"/>
    </row>
    <row r="37" spans="1:23" x14ac:dyDescent="0.35">
      <c r="A37" s="42" t="s">
        <v>666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37"/>
    </row>
    <row r="38" spans="1:23" x14ac:dyDescent="0.35">
      <c r="A38" s="42" t="s">
        <v>692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37"/>
    </row>
    <row r="39" spans="1:23" x14ac:dyDescent="0.35">
      <c r="A39" s="67" t="s">
        <v>693</v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</row>
  </sheetData>
  <mergeCells count="67">
    <mergeCell ref="A39:V39"/>
    <mergeCell ref="Y1:AN1"/>
    <mergeCell ref="I5:L6"/>
    <mergeCell ref="M5:M6"/>
    <mergeCell ref="N5:N6"/>
    <mergeCell ref="O5:O6"/>
    <mergeCell ref="P5:P6"/>
    <mergeCell ref="Q5:Q6"/>
    <mergeCell ref="R5:R6"/>
    <mergeCell ref="S5:S6"/>
    <mergeCell ref="M12:V12"/>
    <mergeCell ref="T5:T6"/>
    <mergeCell ref="U5:U6"/>
    <mergeCell ref="V5:V6"/>
    <mergeCell ref="N11:P11"/>
    <mergeCell ref="S17:W17"/>
    <mergeCell ref="A19:W19"/>
    <mergeCell ref="B22:T22"/>
    <mergeCell ref="U22:V22"/>
    <mergeCell ref="M13:T13"/>
    <mergeCell ref="N15:U15"/>
    <mergeCell ref="N16:T16"/>
    <mergeCell ref="B23:K23"/>
    <mergeCell ref="L23:T23"/>
    <mergeCell ref="U23:V23"/>
    <mergeCell ref="B24:K24"/>
    <mergeCell ref="L24:T24"/>
    <mergeCell ref="U24:V24"/>
    <mergeCell ref="B25:K25"/>
    <mergeCell ref="L25:T25"/>
    <mergeCell ref="U25:V25"/>
    <mergeCell ref="B28:K28"/>
    <mergeCell ref="L28:N28"/>
    <mergeCell ref="O28:Q28"/>
    <mergeCell ref="R28:T28"/>
    <mergeCell ref="U28:V28"/>
    <mergeCell ref="B30:K30"/>
    <mergeCell ref="L30:N30"/>
    <mergeCell ref="O30:Q30"/>
    <mergeCell ref="R30:T30"/>
    <mergeCell ref="U30:V30"/>
    <mergeCell ref="B29:K29"/>
    <mergeCell ref="L29:N29"/>
    <mergeCell ref="O29:Q29"/>
    <mergeCell ref="R29:T29"/>
    <mergeCell ref="U29:V29"/>
    <mergeCell ref="B32:K32"/>
    <mergeCell ref="L32:N32"/>
    <mergeCell ref="O32:Q32"/>
    <mergeCell ref="R32:T32"/>
    <mergeCell ref="U32:V32"/>
    <mergeCell ref="A35:V35"/>
    <mergeCell ref="A36:V36"/>
    <mergeCell ref="A37:V37"/>
    <mergeCell ref="A38:V38"/>
    <mergeCell ref="Q9:W9"/>
    <mergeCell ref="B33:K33"/>
    <mergeCell ref="L33:N33"/>
    <mergeCell ref="O33:Q33"/>
    <mergeCell ref="R33:T33"/>
    <mergeCell ref="U33:V33"/>
    <mergeCell ref="A34:V34"/>
    <mergeCell ref="B31:K31"/>
    <mergeCell ref="L31:N31"/>
    <mergeCell ref="O31:Q31"/>
    <mergeCell ref="R31:T31"/>
    <mergeCell ref="U31:V31"/>
  </mergeCells>
  <phoneticPr fontId="1"/>
  <dataValidations count="1">
    <dataValidation type="list" allowBlank="1" showInputMessage="1" showErrorMessage="1" sqref="U23:U27 U29:V33 V23:V26" xr:uid="{E1EF7668-21F6-4351-BCA9-58C6A9611A84}">
      <formula1>単位</formula1>
    </dataValidation>
  </dataValidations>
  <printOptions horizontalCentered="1"/>
  <pageMargins left="0.98425196850393704" right="0.78740157480314965" top="0.59055118110236227" bottom="0.59055118110236227" header="0.39370078740157483" footer="0.3937007874015748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D8E0E-D343-445E-A694-661EB3EAE9B8}">
  <sheetPr>
    <tabColor rgb="FF00B0F0"/>
    <pageSetUpPr fitToPage="1"/>
  </sheetPr>
  <dimension ref="A1:AO38"/>
  <sheetViews>
    <sheetView zoomScaleNormal="100" workbookViewId="0">
      <selection activeCell="AA34" sqref="AA34"/>
    </sheetView>
  </sheetViews>
  <sheetFormatPr defaultRowHeight="18.75" x14ac:dyDescent="0.35"/>
  <cols>
    <col min="1" max="23" width="3.7109375" style="2" customWidth="1"/>
    <col min="24" max="24" width="12.7109375" style="2" customWidth="1"/>
    <col min="25" max="25" width="4.7109375" style="2" customWidth="1"/>
    <col min="26" max="26" width="7.140625" style="2" hidden="1" customWidth="1"/>
    <col min="27" max="40" width="4.7109375" style="2" customWidth="1"/>
    <col min="41" max="41" width="1.7109375" style="2" customWidth="1"/>
    <col min="42" max="16384" width="9.140625" style="2"/>
  </cols>
  <sheetData>
    <row r="1" spans="9:41" ht="19.5" thickBot="1" x14ac:dyDescent="0.4">
      <c r="Y1" s="70" t="s">
        <v>643</v>
      </c>
      <c r="Z1" s="70"/>
      <c r="AA1" s="70"/>
      <c r="AB1" s="70"/>
      <c r="AC1" s="70"/>
      <c r="AD1" s="70"/>
      <c r="AE1" s="70"/>
      <c r="AF1" s="70"/>
      <c r="AG1" s="70"/>
      <c r="AH1" s="70"/>
      <c r="AI1" s="70"/>
      <c r="AJ1" s="70"/>
      <c r="AK1" s="70"/>
      <c r="AL1" s="70"/>
      <c r="AM1" s="70"/>
      <c r="AN1" s="70"/>
    </row>
    <row r="2" spans="9:41" ht="19.5" thickBot="1" x14ac:dyDescent="0.4">
      <c r="Y2" s="67" t="s">
        <v>641</v>
      </c>
      <c r="Z2" s="67"/>
      <c r="AA2" s="67"/>
      <c r="AB2" s="84"/>
      <c r="AC2" s="40"/>
      <c r="AD2" s="2" t="s">
        <v>663</v>
      </c>
    </row>
    <row r="3" spans="9:41" ht="19.5" thickBot="1" x14ac:dyDescent="0.4">
      <c r="Y3" s="67"/>
      <c r="Z3" s="67"/>
      <c r="AA3" s="67"/>
      <c r="AB3" s="84"/>
      <c r="AC3" s="41"/>
      <c r="AD3" s="2" t="s">
        <v>664</v>
      </c>
    </row>
    <row r="4" spans="9:41" x14ac:dyDescent="0.35">
      <c r="Y4" s="17"/>
      <c r="Z4" s="17"/>
      <c r="AA4" s="17"/>
      <c r="AB4" s="23"/>
      <c r="AC4" s="21"/>
    </row>
    <row r="5" spans="9:41" ht="19.5" thickBot="1" x14ac:dyDescent="0.4">
      <c r="I5" s="62" t="s">
        <v>0</v>
      </c>
      <c r="J5" s="62"/>
      <c r="K5" s="62"/>
      <c r="L5" s="71"/>
      <c r="M5" s="68" t="str">
        <f>IF($AA$6=0,"",$AA$6)</f>
        <v>R</v>
      </c>
      <c r="N5" s="68">
        <f>IF($AB$6=0,"",$AB$6)</f>
        <v>5</v>
      </c>
      <c r="O5" s="68">
        <f>$AC$6</f>
        <v>0</v>
      </c>
      <c r="P5" s="68">
        <f>IF($AD$6=0,"",$AD$6)</f>
        <v>7</v>
      </c>
      <c r="Q5" s="68">
        <f>$AE$6</f>
        <v>0</v>
      </c>
      <c r="R5" s="68">
        <f>IF($AF$6=0,"",$AF$6)</f>
        <v>1</v>
      </c>
      <c r="S5" s="68">
        <f>IF($AG$6=0,"",$AG$6)</f>
        <v>12</v>
      </c>
      <c r="T5" s="68">
        <f>$AH$6</f>
        <v>0</v>
      </c>
      <c r="U5" s="68">
        <f>IF($AI$6=0,"",$AI$6)</f>
        <v>4</v>
      </c>
      <c r="V5" s="68">
        <f>IF($AJ$6=0,"",$AJ$6)</f>
        <v>1</v>
      </c>
      <c r="Y5" s="34" t="s">
        <v>668</v>
      </c>
      <c r="Z5" s="34"/>
      <c r="AA5" s="33">
        <v>1</v>
      </c>
      <c r="AB5" s="33">
        <v>2</v>
      </c>
      <c r="AC5" s="33">
        <v>3</v>
      </c>
      <c r="AD5" s="33">
        <v>4</v>
      </c>
      <c r="AE5" s="33">
        <v>5</v>
      </c>
      <c r="AF5" s="33">
        <v>6</v>
      </c>
      <c r="AG5" s="33">
        <v>7</v>
      </c>
      <c r="AH5" s="33">
        <v>8</v>
      </c>
      <c r="AI5" s="33">
        <v>9</v>
      </c>
      <c r="AJ5" s="33">
        <v>10</v>
      </c>
      <c r="AK5" s="19"/>
      <c r="AL5" s="19"/>
      <c r="AO5" s="17"/>
    </row>
    <row r="6" spans="9:41" ht="19.5" thickBot="1" x14ac:dyDescent="0.4">
      <c r="I6" s="62"/>
      <c r="J6" s="62"/>
      <c r="K6" s="62"/>
      <c r="L6" s="71"/>
      <c r="M6" s="69" t="s">
        <v>41</v>
      </c>
      <c r="N6" s="69" t="s">
        <v>41</v>
      </c>
      <c r="O6" s="69" t="s">
        <v>41</v>
      </c>
      <c r="P6" s="69" t="s">
        <v>41</v>
      </c>
      <c r="Q6" s="69" t="s">
        <v>41</v>
      </c>
      <c r="R6" s="69" t="s">
        <v>41</v>
      </c>
      <c r="S6" s="69" t="s">
        <v>41</v>
      </c>
      <c r="T6" s="69" t="s">
        <v>41</v>
      </c>
      <c r="U6" s="69" t="s">
        <v>41</v>
      </c>
      <c r="V6" s="69" t="s">
        <v>41</v>
      </c>
      <c r="Y6" s="32"/>
      <c r="Z6" s="32"/>
      <c r="AA6" s="25" t="s">
        <v>41</v>
      </c>
      <c r="AB6" s="25">
        <v>5</v>
      </c>
      <c r="AC6" s="25">
        <v>0</v>
      </c>
      <c r="AD6" s="25">
        <v>7</v>
      </c>
      <c r="AE6" s="25">
        <v>0</v>
      </c>
      <c r="AF6" s="25">
        <v>1</v>
      </c>
      <c r="AG6" s="25">
        <v>12</v>
      </c>
      <c r="AH6" s="25">
        <v>0</v>
      </c>
      <c r="AI6" s="25">
        <v>4</v>
      </c>
      <c r="AJ6" s="25">
        <v>1</v>
      </c>
    </row>
    <row r="8" spans="9:41" ht="19.5" thickBot="1" x14ac:dyDescent="0.4">
      <c r="Y8" s="26" t="s">
        <v>620</v>
      </c>
      <c r="Z8" s="26"/>
      <c r="AA8" s="26" t="s">
        <v>621</v>
      </c>
      <c r="AB8" s="26" t="s">
        <v>622</v>
      </c>
    </row>
    <row r="9" spans="9:41" ht="19.5" thickBot="1" x14ac:dyDescent="0.4">
      <c r="Q9" s="12"/>
      <c r="S9" s="43">
        <f>IFERROR((DATE($Z$9,$AA$9,$AB$9)),"")</f>
        <v>45404</v>
      </c>
      <c r="T9" s="43"/>
      <c r="U9" s="43"/>
      <c r="V9" s="43"/>
      <c r="W9" s="43"/>
      <c r="Y9" s="27">
        <v>6</v>
      </c>
      <c r="Z9" s="27">
        <f>VLOOKUP($Y$9,年,2,0)</f>
        <v>2024</v>
      </c>
      <c r="AA9" s="27">
        <v>4</v>
      </c>
      <c r="AB9" s="27">
        <v>22</v>
      </c>
      <c r="AC9" s="18"/>
      <c r="AD9" s="18"/>
      <c r="AE9" s="18"/>
      <c r="AF9" s="18"/>
      <c r="AG9" s="18"/>
      <c r="AH9" s="18"/>
      <c r="AI9" s="18"/>
    </row>
    <row r="10" spans="9:41" x14ac:dyDescent="0.35">
      <c r="Q10" s="12"/>
      <c r="R10" s="13"/>
      <c r="S10" s="13"/>
      <c r="T10" s="13"/>
      <c r="U10" s="13"/>
      <c r="V10" s="13"/>
      <c r="W10" s="13"/>
    </row>
    <row r="11" spans="9:41" ht="19.5" thickBot="1" x14ac:dyDescent="0.4">
      <c r="M11" s="2" t="s">
        <v>625</v>
      </c>
      <c r="N11" s="67" t="str">
        <f>IFERROR(VLOOKUP(_xlfn.CONCAT($Y$12,$AC$12),郵便番号,2,0),"")</f>
        <v>629-3104</v>
      </c>
      <c r="O11" s="67"/>
      <c r="P11" s="67"/>
      <c r="Q11" s="19"/>
      <c r="Y11" s="80" t="s">
        <v>617</v>
      </c>
      <c r="Z11" s="80"/>
      <c r="AA11" s="80"/>
      <c r="AB11" s="80"/>
      <c r="AC11" s="80" t="s">
        <v>635</v>
      </c>
      <c r="AD11" s="80"/>
      <c r="AE11" s="80"/>
      <c r="AF11" s="80" t="s">
        <v>655</v>
      </c>
      <c r="AG11" s="80"/>
      <c r="AH11" s="80" t="s">
        <v>632</v>
      </c>
      <c r="AI11" s="80"/>
      <c r="AJ11" s="80" t="s">
        <v>618</v>
      </c>
      <c r="AK11" s="81"/>
      <c r="AL11" s="81"/>
      <c r="AM11" s="81"/>
      <c r="AN11" s="81"/>
    </row>
    <row r="12" spans="9:41" ht="19.5" thickBot="1" x14ac:dyDescent="0.4">
      <c r="I12" s="2" t="s">
        <v>1</v>
      </c>
      <c r="M12" s="67" t="str">
        <f>IF($Y$12=0,"",IF($AH$12&gt;0,_xlfn.CONCAT("京丹後市",$Y$12,$AC$12,$AF$12,"-",AH12),_xlfn.CONCAT("京丹後市",$Y$12,$AC$12,$AF$12,)))</f>
        <v>京丹後市網野町浅茂川2137-4</v>
      </c>
      <c r="N12" s="67"/>
      <c r="O12" s="67"/>
      <c r="P12" s="67"/>
      <c r="Q12" s="67"/>
      <c r="R12" s="67"/>
      <c r="S12" s="67"/>
      <c r="T12" s="67"/>
      <c r="U12" s="67"/>
      <c r="V12" s="67"/>
      <c r="Y12" s="82" t="s">
        <v>52</v>
      </c>
      <c r="Z12" s="82"/>
      <c r="AA12" s="82"/>
      <c r="AB12" s="82"/>
      <c r="AC12" s="82" t="s">
        <v>60</v>
      </c>
      <c r="AD12" s="82"/>
      <c r="AE12" s="82"/>
      <c r="AF12" s="83">
        <v>2137</v>
      </c>
      <c r="AG12" s="83"/>
      <c r="AH12" s="83">
        <v>4</v>
      </c>
      <c r="AI12" s="83"/>
      <c r="AJ12" s="79"/>
      <c r="AK12" s="79"/>
      <c r="AL12" s="79"/>
      <c r="AM12" s="79"/>
      <c r="AN12" s="79"/>
    </row>
    <row r="13" spans="9:41" x14ac:dyDescent="0.35">
      <c r="M13" s="67" t="str">
        <f>IF($AJ$12=0,"",AJ12)</f>
        <v/>
      </c>
      <c r="N13" s="67"/>
      <c r="O13" s="67"/>
      <c r="P13" s="67"/>
      <c r="Q13" s="67"/>
      <c r="R13" s="67"/>
      <c r="S13" s="67"/>
      <c r="T13" s="67"/>
      <c r="Y13" s="20" t="s">
        <v>636</v>
      </c>
    </row>
    <row r="14" spans="9:41" ht="19.5" thickBot="1" x14ac:dyDescent="0.4">
      <c r="M14" s="17"/>
      <c r="N14" s="17"/>
      <c r="O14" s="17"/>
      <c r="P14" s="17"/>
      <c r="Q14" s="17"/>
      <c r="R14" s="17"/>
      <c r="S14" s="17"/>
      <c r="T14" s="17"/>
    </row>
    <row r="15" spans="9:41" ht="19.5" thickBot="1" x14ac:dyDescent="0.4">
      <c r="I15" s="2" t="s">
        <v>2</v>
      </c>
      <c r="N15" s="67" t="str">
        <f>IF($AD$15=0,"",$AD$15)</f>
        <v>株式会社　大行組</v>
      </c>
      <c r="O15" s="67"/>
      <c r="P15" s="67"/>
      <c r="Q15" s="67"/>
      <c r="R15" s="67"/>
      <c r="S15" s="67"/>
      <c r="T15" s="67"/>
      <c r="U15" s="67"/>
      <c r="Y15" s="74" t="s">
        <v>633</v>
      </c>
      <c r="Z15" s="75"/>
      <c r="AA15" s="75"/>
      <c r="AB15" s="75"/>
      <c r="AC15" s="76"/>
      <c r="AD15" s="79" t="s">
        <v>669</v>
      </c>
      <c r="AE15" s="79"/>
      <c r="AF15" s="79"/>
      <c r="AG15" s="79"/>
      <c r="AH15" s="79"/>
      <c r="AI15" s="79"/>
      <c r="AJ15" s="79"/>
      <c r="AK15" s="22"/>
      <c r="AL15" s="22"/>
      <c r="AM15" s="22"/>
      <c r="AN15" s="22"/>
    </row>
    <row r="16" spans="9:41" ht="19.5" thickBot="1" x14ac:dyDescent="0.4">
      <c r="N16" s="62" t="str">
        <f>_xlfn.CONCAT(AD16,"  ",AD17)</f>
        <v>代表取締役  水口　克彦</v>
      </c>
      <c r="O16" s="62"/>
      <c r="P16" s="62"/>
      <c r="Q16" s="62"/>
      <c r="R16" s="62"/>
      <c r="S16" s="62"/>
      <c r="T16" s="62"/>
      <c r="V16" s="2" t="s">
        <v>3</v>
      </c>
      <c r="Y16" s="77" t="s">
        <v>642</v>
      </c>
      <c r="Z16" s="78"/>
      <c r="AA16" s="78"/>
      <c r="AB16" s="78"/>
      <c r="AC16" s="78"/>
      <c r="AD16" s="73" t="s">
        <v>646</v>
      </c>
      <c r="AE16" s="73"/>
      <c r="AF16" s="73"/>
      <c r="AG16" s="73"/>
      <c r="AH16" s="20" t="s">
        <v>648</v>
      </c>
    </row>
    <row r="17" spans="1:35" ht="19.5" thickBot="1" x14ac:dyDescent="0.4">
      <c r="S17" s="62" t="s">
        <v>4</v>
      </c>
      <c r="T17" s="62"/>
      <c r="U17" s="62"/>
      <c r="V17" s="62"/>
      <c r="W17" s="62"/>
      <c r="Y17" s="77" t="s">
        <v>634</v>
      </c>
      <c r="Z17" s="78"/>
      <c r="AA17" s="78"/>
      <c r="AB17" s="78"/>
      <c r="AC17" s="78"/>
      <c r="AD17" s="79" t="s">
        <v>670</v>
      </c>
      <c r="AE17" s="79"/>
      <c r="AF17" s="79"/>
      <c r="AG17" s="79"/>
      <c r="AH17" s="79"/>
    </row>
    <row r="18" spans="1:35" x14ac:dyDescent="0.35">
      <c r="R18" s="3"/>
      <c r="S18" s="3"/>
      <c r="T18" s="3"/>
      <c r="U18" s="3"/>
      <c r="V18" s="3"/>
      <c r="W18" s="8"/>
    </row>
    <row r="19" spans="1:35" x14ac:dyDescent="0.35">
      <c r="A19" s="63" t="s">
        <v>665</v>
      </c>
      <c r="B19" s="63"/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</row>
    <row r="22" spans="1:35" ht="19.5" thickBot="1" x14ac:dyDescent="0.4">
      <c r="A22" s="7" t="s">
        <v>5</v>
      </c>
      <c r="B22" s="59" t="s">
        <v>30</v>
      </c>
      <c r="C22" s="64"/>
      <c r="D22" s="64"/>
      <c r="E22" s="64"/>
      <c r="F22" s="64"/>
      <c r="G22" s="64"/>
      <c r="H22" s="64"/>
      <c r="I22" s="64"/>
      <c r="J22" s="64"/>
      <c r="K22" s="64"/>
      <c r="L22" s="65"/>
      <c r="M22" s="65"/>
      <c r="N22" s="65"/>
      <c r="O22" s="65"/>
      <c r="P22" s="65"/>
      <c r="Q22" s="65"/>
      <c r="R22" s="65"/>
      <c r="S22" s="65"/>
      <c r="T22" s="66"/>
      <c r="U22" s="58" t="s">
        <v>25</v>
      </c>
      <c r="V22" s="58"/>
      <c r="Y22" s="20"/>
    </row>
    <row r="23" spans="1:35" ht="19.5" thickBot="1" x14ac:dyDescent="0.4">
      <c r="A23" s="5">
        <v>1</v>
      </c>
      <c r="B23" s="48" t="s">
        <v>20</v>
      </c>
      <c r="C23" s="48"/>
      <c r="D23" s="48"/>
      <c r="E23" s="48"/>
      <c r="F23" s="48"/>
      <c r="G23" s="48"/>
      <c r="H23" s="48"/>
      <c r="I23" s="48"/>
      <c r="J23" s="48"/>
      <c r="K23" s="49"/>
      <c r="L23" s="85">
        <v>9.7200000000000006</v>
      </c>
      <c r="M23" s="85"/>
      <c r="N23" s="85"/>
      <c r="O23" s="85"/>
      <c r="P23" s="85"/>
      <c r="Q23" s="85"/>
      <c r="R23" s="85"/>
      <c r="S23" s="85"/>
      <c r="T23" s="85"/>
      <c r="U23" s="51" t="s">
        <v>26</v>
      </c>
      <c r="V23" s="52"/>
      <c r="Y23" s="2" t="s">
        <v>637</v>
      </c>
    </row>
    <row r="24" spans="1:35" ht="19.5" thickBot="1" x14ac:dyDescent="0.4">
      <c r="A24" s="5">
        <v>2</v>
      </c>
      <c r="B24" s="48" t="s">
        <v>21</v>
      </c>
      <c r="C24" s="48"/>
      <c r="D24" s="48"/>
      <c r="E24" s="48"/>
      <c r="F24" s="48"/>
      <c r="G24" s="48"/>
      <c r="H24" s="48"/>
      <c r="I24" s="48"/>
      <c r="J24" s="48"/>
      <c r="K24" s="49"/>
      <c r="L24" s="85">
        <v>5.5</v>
      </c>
      <c r="M24" s="85"/>
      <c r="N24" s="85"/>
      <c r="O24" s="85"/>
      <c r="P24" s="85"/>
      <c r="Q24" s="85"/>
      <c r="R24" s="85"/>
      <c r="S24" s="85"/>
      <c r="T24" s="85"/>
      <c r="U24" s="51" t="s">
        <v>26</v>
      </c>
      <c r="V24" s="52"/>
      <c r="Y24" s="20"/>
    </row>
    <row r="25" spans="1:35" ht="19.5" thickBot="1" x14ac:dyDescent="0.4">
      <c r="A25" s="5">
        <v>3</v>
      </c>
      <c r="B25" s="48" t="s">
        <v>22</v>
      </c>
      <c r="C25" s="48"/>
      <c r="D25" s="48"/>
      <c r="E25" s="48"/>
      <c r="F25" s="48"/>
      <c r="G25" s="48"/>
      <c r="H25" s="48"/>
      <c r="I25" s="48"/>
      <c r="J25" s="48"/>
      <c r="K25" s="49"/>
      <c r="L25" s="85">
        <v>11.5</v>
      </c>
      <c r="M25" s="85"/>
      <c r="N25" s="85"/>
      <c r="O25" s="85"/>
      <c r="P25" s="85"/>
      <c r="Q25" s="85"/>
      <c r="R25" s="85"/>
      <c r="S25" s="85"/>
      <c r="T25" s="85"/>
      <c r="U25" s="51" t="s">
        <v>34</v>
      </c>
      <c r="V25" s="52"/>
      <c r="Y25" s="20"/>
    </row>
    <row r="26" spans="1:35" x14ac:dyDescent="0.35"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4"/>
      <c r="V26" s="4"/>
    </row>
    <row r="27" spans="1:35" ht="19.5" thickBot="1" x14ac:dyDescent="0.4"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4"/>
      <c r="V27" s="4"/>
    </row>
    <row r="28" spans="1:35" ht="19.5" thickBot="1" x14ac:dyDescent="0.4">
      <c r="A28" s="7" t="s">
        <v>5</v>
      </c>
      <c r="B28" s="58" t="s">
        <v>19</v>
      </c>
      <c r="C28" s="58"/>
      <c r="D28" s="58"/>
      <c r="E28" s="58"/>
      <c r="F28" s="58"/>
      <c r="G28" s="58"/>
      <c r="H28" s="58"/>
      <c r="I28" s="58"/>
      <c r="J28" s="58"/>
      <c r="K28" s="59"/>
      <c r="L28" s="72" t="str">
        <f>IF($R$28=0,"",VLOOKUP($R$28,報告・直近,3,0))</f>
        <v>1月</v>
      </c>
      <c r="M28" s="72"/>
      <c r="N28" s="72"/>
      <c r="O28" s="66" t="str">
        <f>IF($R$28=0,"",VLOOKUP($R$28,報告・直近,2,0))</f>
        <v>2月</v>
      </c>
      <c r="P28" s="60"/>
      <c r="Q28" s="87"/>
      <c r="R28" s="86" t="s">
        <v>17</v>
      </c>
      <c r="S28" s="86"/>
      <c r="T28" s="86"/>
      <c r="U28" s="61" t="s">
        <v>25</v>
      </c>
      <c r="V28" s="58"/>
      <c r="Y28" s="2" t="s">
        <v>651</v>
      </c>
      <c r="AG28" s="28"/>
      <c r="AH28" s="2" t="s">
        <v>638</v>
      </c>
    </row>
    <row r="29" spans="1:35" ht="19.5" thickBot="1" x14ac:dyDescent="0.4">
      <c r="A29" s="5">
        <v>4</v>
      </c>
      <c r="B29" s="48" t="s">
        <v>23</v>
      </c>
      <c r="C29" s="48"/>
      <c r="D29" s="48"/>
      <c r="E29" s="48"/>
      <c r="F29" s="48"/>
      <c r="G29" s="48"/>
      <c r="H29" s="48"/>
      <c r="I29" s="48"/>
      <c r="J29" s="48"/>
      <c r="K29" s="49"/>
      <c r="L29" s="89">
        <v>200</v>
      </c>
      <c r="M29" s="89"/>
      <c r="N29" s="89"/>
      <c r="O29" s="89">
        <v>230</v>
      </c>
      <c r="P29" s="89"/>
      <c r="Q29" s="89"/>
      <c r="R29" s="89"/>
      <c r="S29" s="89"/>
      <c r="T29" s="89"/>
      <c r="U29" s="51" t="s">
        <v>34</v>
      </c>
      <c r="V29" s="52"/>
      <c r="W29" s="2" t="s">
        <v>626</v>
      </c>
      <c r="Y29" s="20" t="s">
        <v>650</v>
      </c>
      <c r="Z29" s="20"/>
      <c r="AA29" s="20"/>
      <c r="AB29" s="20"/>
      <c r="AC29" s="20"/>
      <c r="AD29" s="20"/>
      <c r="AE29" s="20"/>
      <c r="AF29" s="20"/>
      <c r="AG29" s="20"/>
      <c r="AH29" s="20"/>
      <c r="AI29" s="20"/>
    </row>
    <row r="30" spans="1:35" ht="19.5" thickBot="1" x14ac:dyDescent="0.4">
      <c r="A30" s="5">
        <v>5</v>
      </c>
      <c r="B30" s="48" t="s">
        <v>24</v>
      </c>
      <c r="C30" s="48"/>
      <c r="D30" s="48"/>
      <c r="E30" s="48"/>
      <c r="F30" s="48"/>
      <c r="G30" s="48"/>
      <c r="H30" s="48"/>
      <c r="I30" s="48"/>
      <c r="J30" s="48"/>
      <c r="K30" s="49"/>
      <c r="L30" s="88">
        <v>50</v>
      </c>
      <c r="M30" s="88"/>
      <c r="N30" s="88"/>
      <c r="O30" s="88">
        <v>0</v>
      </c>
      <c r="P30" s="88"/>
      <c r="Q30" s="88"/>
      <c r="R30" s="88"/>
      <c r="S30" s="88"/>
      <c r="T30" s="88"/>
      <c r="U30" s="51" t="s">
        <v>34</v>
      </c>
      <c r="V30" s="52"/>
      <c r="W30" s="2" t="s">
        <v>627</v>
      </c>
      <c r="Y30" s="2" t="s">
        <v>640</v>
      </c>
    </row>
    <row r="31" spans="1:35" ht="19.5" thickBot="1" x14ac:dyDescent="0.4">
      <c r="A31" s="5">
        <v>6</v>
      </c>
      <c r="B31" s="48" t="s">
        <v>33</v>
      </c>
      <c r="C31" s="48"/>
      <c r="D31" s="48"/>
      <c r="E31" s="48"/>
      <c r="F31" s="48"/>
      <c r="G31" s="48"/>
      <c r="H31" s="48"/>
      <c r="I31" s="48"/>
      <c r="J31" s="48"/>
      <c r="K31" s="49"/>
      <c r="L31" s="88">
        <v>0</v>
      </c>
      <c r="M31" s="88"/>
      <c r="N31" s="88"/>
      <c r="O31" s="88">
        <v>0</v>
      </c>
      <c r="P31" s="88"/>
      <c r="Q31" s="88"/>
      <c r="R31" s="88"/>
      <c r="S31" s="88"/>
      <c r="T31" s="88"/>
      <c r="U31" s="51" t="s">
        <v>34</v>
      </c>
      <c r="V31" s="52"/>
      <c r="W31" s="2" t="s">
        <v>628</v>
      </c>
    </row>
    <row r="32" spans="1:35" x14ac:dyDescent="0.35">
      <c r="A32" s="29">
        <v>7</v>
      </c>
      <c r="B32" s="44" t="s">
        <v>649</v>
      </c>
      <c r="C32" s="44"/>
      <c r="D32" s="44"/>
      <c r="E32" s="44"/>
      <c r="F32" s="44"/>
      <c r="G32" s="44"/>
      <c r="H32" s="44"/>
      <c r="I32" s="44"/>
      <c r="J32" s="44"/>
      <c r="K32" s="44"/>
      <c r="L32" s="53">
        <f>IF(L$29+(L$30-L$31)=0,"",L$29+(L$30-L$31))</f>
        <v>250</v>
      </c>
      <c r="M32" s="53"/>
      <c r="N32" s="53"/>
      <c r="O32" s="53">
        <f>IF(O$29+(O$30-O$31)=0,"",O$29+(O$30-O$31))</f>
        <v>230</v>
      </c>
      <c r="P32" s="53"/>
      <c r="Q32" s="53"/>
      <c r="R32" s="53" t="str">
        <f>IF(R$29+(R$30-R$31)=0,"",R$29+(R$30-R$31))</f>
        <v/>
      </c>
      <c r="S32" s="53"/>
      <c r="T32" s="53"/>
      <c r="U32" s="46" t="s">
        <v>34</v>
      </c>
      <c r="V32" s="46"/>
      <c r="W32" s="2" t="s">
        <v>630</v>
      </c>
      <c r="Y32" s="2" t="s">
        <v>639</v>
      </c>
    </row>
    <row r="33" spans="1:23" x14ac:dyDescent="0.35">
      <c r="A33" s="29">
        <v>8</v>
      </c>
      <c r="B33" s="44" t="s">
        <v>629</v>
      </c>
      <c r="C33" s="44"/>
      <c r="D33" s="44"/>
      <c r="E33" s="44"/>
      <c r="F33" s="44"/>
      <c r="G33" s="44"/>
      <c r="H33" s="44"/>
      <c r="I33" s="44"/>
      <c r="J33" s="44"/>
      <c r="K33" s="44"/>
      <c r="L33" s="45">
        <f>IF(L$32="","",ROUNDDOWN(L$29/L$32,2)*100)</f>
        <v>80</v>
      </c>
      <c r="M33" s="45"/>
      <c r="N33" s="45"/>
      <c r="O33" s="45">
        <f t="shared" ref="O33" si="0">IF(O$32="","",ROUNDDOWN(O$29/O$32,2)*100)</f>
        <v>100</v>
      </c>
      <c r="P33" s="45"/>
      <c r="Q33" s="45"/>
      <c r="R33" s="45" t="str">
        <f>IF(R$32="","",ROUNDDOWN(R$29/R$32,2)*100)</f>
        <v/>
      </c>
      <c r="S33" s="45"/>
      <c r="T33" s="45"/>
      <c r="U33" s="46" t="s">
        <v>28</v>
      </c>
      <c r="V33" s="46"/>
      <c r="W33" s="2" t="s">
        <v>631</v>
      </c>
    </row>
    <row r="34" spans="1:23" s="6" customFormat="1" x14ac:dyDescent="0.35">
      <c r="A34" s="47" t="s">
        <v>31</v>
      </c>
      <c r="B34" s="47"/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2"/>
    </row>
    <row r="35" spans="1:23" s="6" customFormat="1" x14ac:dyDescent="0.35">
      <c r="A35" s="42" t="s">
        <v>644</v>
      </c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2"/>
    </row>
    <row r="36" spans="1:23" s="6" customFormat="1" x14ac:dyDescent="0.35">
      <c r="A36" s="42" t="s">
        <v>32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2"/>
    </row>
    <row r="37" spans="1:23" x14ac:dyDescent="0.35">
      <c r="A37" s="42" t="s">
        <v>666</v>
      </c>
      <c r="B37" s="42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9"/>
    </row>
    <row r="38" spans="1:23" x14ac:dyDescent="0.35">
      <c r="A38" s="42" t="s">
        <v>667</v>
      </c>
      <c r="B38" s="42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9"/>
    </row>
  </sheetData>
  <mergeCells count="83">
    <mergeCell ref="O5:O6"/>
    <mergeCell ref="P5:P6"/>
    <mergeCell ref="Q5:Q6"/>
    <mergeCell ref="R5:R6"/>
    <mergeCell ref="S5:S6"/>
    <mergeCell ref="L29:N29"/>
    <mergeCell ref="O29:Q29"/>
    <mergeCell ref="R29:T29"/>
    <mergeCell ref="T5:T6"/>
    <mergeCell ref="U5:U6"/>
    <mergeCell ref="I5:L6"/>
    <mergeCell ref="N15:U15"/>
    <mergeCell ref="S17:W17"/>
    <mergeCell ref="N16:T16"/>
    <mergeCell ref="A19:W19"/>
    <mergeCell ref="N11:P11"/>
    <mergeCell ref="M13:T13"/>
    <mergeCell ref="M12:V12"/>
    <mergeCell ref="V5:V6"/>
    <mergeCell ref="M5:M6"/>
    <mergeCell ref="N5:N6"/>
    <mergeCell ref="L30:N30"/>
    <mergeCell ref="O30:Q30"/>
    <mergeCell ref="R30:T30"/>
    <mergeCell ref="L32:N32"/>
    <mergeCell ref="O32:Q32"/>
    <mergeCell ref="R32:T32"/>
    <mergeCell ref="O33:Q33"/>
    <mergeCell ref="R33:T33"/>
    <mergeCell ref="U23:V23"/>
    <mergeCell ref="U24:V24"/>
    <mergeCell ref="U25:V25"/>
    <mergeCell ref="U29:V29"/>
    <mergeCell ref="U30:V30"/>
    <mergeCell ref="U32:V32"/>
    <mergeCell ref="A38:V38"/>
    <mergeCell ref="A35:V35"/>
    <mergeCell ref="A36:V36"/>
    <mergeCell ref="B22:T22"/>
    <mergeCell ref="B31:K31"/>
    <mergeCell ref="L31:N31"/>
    <mergeCell ref="O31:Q31"/>
    <mergeCell ref="R31:T31"/>
    <mergeCell ref="U31:V31"/>
    <mergeCell ref="B32:K32"/>
    <mergeCell ref="B33:K33"/>
    <mergeCell ref="U22:V22"/>
    <mergeCell ref="A34:V34"/>
    <mergeCell ref="B23:K23"/>
    <mergeCell ref="B24:K24"/>
    <mergeCell ref="B25:K25"/>
    <mergeCell ref="AH11:AI11"/>
    <mergeCell ref="AH12:AI12"/>
    <mergeCell ref="Y2:AB3"/>
    <mergeCell ref="S9:W9"/>
    <mergeCell ref="A37:V37"/>
    <mergeCell ref="B28:K28"/>
    <mergeCell ref="B29:K29"/>
    <mergeCell ref="B30:K30"/>
    <mergeCell ref="U33:V33"/>
    <mergeCell ref="L23:T23"/>
    <mergeCell ref="L24:T24"/>
    <mergeCell ref="L25:T25"/>
    <mergeCell ref="R28:T28"/>
    <mergeCell ref="O28:Q28"/>
    <mergeCell ref="U28:V28"/>
    <mergeCell ref="L33:N33"/>
    <mergeCell ref="Y1:AN1"/>
    <mergeCell ref="L28:N28"/>
    <mergeCell ref="AD16:AG16"/>
    <mergeCell ref="Y15:AC15"/>
    <mergeCell ref="Y16:AC16"/>
    <mergeCell ref="AD17:AH17"/>
    <mergeCell ref="AD15:AJ15"/>
    <mergeCell ref="Y17:AC17"/>
    <mergeCell ref="AJ11:AN11"/>
    <mergeCell ref="AJ12:AN12"/>
    <mergeCell ref="Y11:AB11"/>
    <mergeCell ref="AC11:AE11"/>
    <mergeCell ref="Y12:AB12"/>
    <mergeCell ref="AC12:AE12"/>
    <mergeCell ref="AF11:AG11"/>
    <mergeCell ref="AF12:AG12"/>
  </mergeCells>
  <phoneticPr fontId="1"/>
  <dataValidations count="18">
    <dataValidation type="list" allowBlank="1" showInputMessage="1" showErrorMessage="1" sqref="R28:T28" xr:uid="{755A5FD9-35ED-450D-99DF-87139B0728A3}">
      <formula1>報告月初月・直近</formula1>
    </dataValidation>
    <dataValidation type="list" allowBlank="1" showInputMessage="1" showErrorMessage="1" sqref="U23:U27 U29:V33 V23:V26" xr:uid="{7FC8F88F-A13A-434F-A9C4-1CDE562E6D8E}">
      <formula1>単位</formula1>
    </dataValidation>
    <dataValidation type="list" allowBlank="1" showInputMessage="1" showErrorMessage="1" sqref="Y12:Z12" xr:uid="{6E50F623-FCDB-4AB6-9847-D662F8E4EEA9}">
      <formula1>町名</formula1>
    </dataValidation>
    <dataValidation type="list" allowBlank="1" showInputMessage="1" showErrorMessage="1" sqref="AC12" xr:uid="{41ECD523-005F-4E97-B1D7-5C02E1C5EF48}">
      <formula1>INDIRECT($Y$12)</formula1>
    </dataValidation>
    <dataValidation type="list" allowBlank="1" showInputMessage="1" showErrorMessage="1" sqref="Y9" xr:uid="{44E85965-2034-4319-A48A-2831DFF70052}">
      <formula1>提出年</formula1>
    </dataValidation>
    <dataValidation type="list" allowBlank="1" showInputMessage="1" showErrorMessage="1" sqref="AA9" xr:uid="{671CF971-5FFE-4825-A87B-C2C50113EABE}">
      <formula1>提出月</formula1>
    </dataValidation>
    <dataValidation type="list" allowBlank="1" showInputMessage="1" showErrorMessage="1" sqref="AB9" xr:uid="{608D7B47-70C7-46CA-AAA7-55E4949EDE4D}">
      <formula1>提出日</formula1>
    </dataValidation>
    <dataValidation type="list" allowBlank="1" showInputMessage="1" showErrorMessage="1" sqref="AD16:AG16" xr:uid="{B231F605-331D-481A-B695-C45837B46918}">
      <formula1>役職名</formula1>
    </dataValidation>
    <dataValidation type="list" allowBlank="1" showInputMessage="1" showErrorMessage="1" sqref="AA6" xr:uid="{CF09404E-972E-4A58-A279-20E0590EEFBA}">
      <formula1>交付決定番号①</formula1>
    </dataValidation>
    <dataValidation type="list" allowBlank="1" showInputMessage="1" showErrorMessage="1" sqref="AB6" xr:uid="{8B10F093-4600-4BBA-AE56-34F2CE81E82A}">
      <formula1>交付決定番号②</formula1>
    </dataValidation>
    <dataValidation type="list" allowBlank="1" showInputMessage="1" sqref="AC6" xr:uid="{B75E05B8-79FC-40EB-A4E5-F129F1587B90}">
      <formula1>交付決定番号③</formula1>
    </dataValidation>
    <dataValidation type="list" allowBlank="1" showInputMessage="1" showErrorMessage="1" sqref="AD6" xr:uid="{44475E5D-3FC1-45CE-AE36-2A15596AA1AD}">
      <formula1>交付決定番号④</formula1>
    </dataValidation>
    <dataValidation type="list" allowBlank="1" showInputMessage="1" sqref="AE6" xr:uid="{EB83EE63-51E1-4783-BA4A-19511A8CA28D}">
      <formula1>交付決定番号⑤</formula1>
    </dataValidation>
    <dataValidation type="list" allowBlank="1" showInputMessage="1" showErrorMessage="1" sqref="AF6" xr:uid="{9292B30B-6895-4049-942D-58833D911229}">
      <formula1>交付決定番号⑥</formula1>
    </dataValidation>
    <dataValidation type="list" allowBlank="1" showInputMessage="1" showErrorMessage="1" sqref="AG6" xr:uid="{C1A8F32F-11DA-4621-B952-8D36AB7C9FA8}">
      <formula1>交付決定番号⑦</formula1>
    </dataValidation>
    <dataValidation type="list" allowBlank="1" showInputMessage="1" sqref="AH6" xr:uid="{D8ADE36C-0F4F-466A-B0A7-A3849F83E333}">
      <formula1>交付決定番号⑧</formula1>
    </dataValidation>
    <dataValidation type="list" allowBlank="1" showInputMessage="1" showErrorMessage="1" sqref="AI6" xr:uid="{337E2634-5CDF-44F0-A3E0-9BC61D6B9813}">
      <formula1>交付決定番号⑨</formula1>
    </dataValidation>
    <dataValidation type="list" allowBlank="1" showInputMessage="1" showErrorMessage="1" sqref="AJ6" xr:uid="{7AFD0301-5F1F-439D-86D1-1D0A3A97FD1E}">
      <formula1>交付決定番号⑩</formula1>
    </dataValidation>
  </dataValidations>
  <printOptions horizontalCentered="1"/>
  <pageMargins left="0.98425196850393704" right="0.78740157480314965" top="0.59055118110236227" bottom="0.59055118110236227" header="0.39370078740157483" footer="0.39370078740157483"/>
  <pageSetup paperSize="9" scale="6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24F03A-C0B2-4F96-96C6-0F647FD16B95}">
  <sheetPr>
    <tabColor theme="1"/>
  </sheetPr>
  <dimension ref="A1:AH194"/>
  <sheetViews>
    <sheetView workbookViewId="0">
      <selection activeCell="R25" sqref="R25"/>
    </sheetView>
  </sheetViews>
  <sheetFormatPr defaultRowHeight="16.5" x14ac:dyDescent="0.35"/>
  <cols>
    <col min="1" max="1" width="3.5703125" bestFit="1" customWidth="1"/>
    <col min="2" max="12" width="3.7109375" customWidth="1"/>
    <col min="13" max="13" width="5.7109375" bestFit="1" customWidth="1"/>
    <col min="14" max="15" width="3.7109375" customWidth="1"/>
    <col min="16" max="16" width="11.140625" bestFit="1" customWidth="1"/>
    <col min="17" max="17" width="5.7109375" customWidth="1"/>
    <col min="18" max="18" width="6.42578125" bestFit="1" customWidth="1"/>
    <col min="19" max="19" width="7.28515625" bestFit="1" customWidth="1"/>
    <col min="20" max="20" width="5.5703125" bestFit="1" customWidth="1"/>
    <col min="21" max="21" width="1.7109375" customWidth="1"/>
    <col min="23" max="27" width="7.28515625" bestFit="1" customWidth="1"/>
    <col min="29" max="29" width="15.28515625" bestFit="1" customWidth="1"/>
    <col min="30" max="30" width="9.5703125" bestFit="1" customWidth="1"/>
    <col min="31" max="31" width="1.7109375" customWidth="1"/>
    <col min="32" max="32" width="5.7109375" customWidth="1"/>
    <col min="33" max="33" width="6.42578125" bestFit="1" customWidth="1"/>
    <col min="34" max="34" width="7" customWidth="1"/>
  </cols>
  <sheetData>
    <row r="1" spans="1:34" x14ac:dyDescent="0.35">
      <c r="B1" s="31" t="s">
        <v>658</v>
      </c>
      <c r="AF1" s="30" t="s">
        <v>659</v>
      </c>
    </row>
    <row r="2" spans="1:34" x14ac:dyDescent="0.35">
      <c r="A2" s="90" t="s">
        <v>5</v>
      </c>
      <c r="B2" s="90" t="s">
        <v>0</v>
      </c>
      <c r="C2" s="90"/>
      <c r="D2" s="90"/>
      <c r="E2" s="90"/>
      <c r="F2" s="90"/>
      <c r="G2" s="90"/>
      <c r="H2" s="90"/>
      <c r="I2" s="90"/>
      <c r="J2" s="90"/>
      <c r="K2" s="90"/>
      <c r="L2" s="90" t="s">
        <v>624</v>
      </c>
      <c r="M2" s="90"/>
      <c r="N2" s="90"/>
      <c r="O2" s="90"/>
      <c r="P2" s="90" t="s">
        <v>645</v>
      </c>
      <c r="Q2" s="90" t="s">
        <v>662</v>
      </c>
      <c r="R2" s="90"/>
      <c r="S2" s="90"/>
      <c r="T2" s="90" t="s">
        <v>25</v>
      </c>
      <c r="V2" s="91" t="s">
        <v>656</v>
      </c>
      <c r="W2" s="92"/>
      <c r="X2" s="92"/>
      <c r="Y2" s="92"/>
      <c r="Z2" s="92"/>
      <c r="AA2" s="92"/>
      <c r="AB2" s="92"/>
      <c r="AC2" s="91" t="s">
        <v>657</v>
      </c>
      <c r="AD2" s="92"/>
      <c r="AF2" s="90" t="s">
        <v>18</v>
      </c>
      <c r="AG2" s="90"/>
      <c r="AH2" s="90"/>
    </row>
    <row r="3" spans="1:34" x14ac:dyDescent="0.35">
      <c r="A3" s="90"/>
      <c r="B3" s="1" t="s">
        <v>38</v>
      </c>
      <c r="C3" s="1" t="s">
        <v>39</v>
      </c>
      <c r="D3" s="1" t="s">
        <v>40</v>
      </c>
      <c r="E3" s="1" t="s">
        <v>43</v>
      </c>
      <c r="F3" s="1" t="s">
        <v>44</v>
      </c>
      <c r="G3" s="1" t="s">
        <v>45</v>
      </c>
      <c r="H3" s="1" t="s">
        <v>46</v>
      </c>
      <c r="I3" s="1" t="s">
        <v>47</v>
      </c>
      <c r="J3" s="1" t="s">
        <v>48</v>
      </c>
      <c r="K3" s="1" t="s">
        <v>49</v>
      </c>
      <c r="L3" s="90" t="s">
        <v>620</v>
      </c>
      <c r="M3" s="90"/>
      <c r="N3" s="1" t="s">
        <v>623</v>
      </c>
      <c r="O3" s="1" t="s">
        <v>671</v>
      </c>
      <c r="P3" s="90"/>
      <c r="Q3" s="11" t="s">
        <v>36</v>
      </c>
      <c r="R3" s="10" t="s">
        <v>660</v>
      </c>
      <c r="S3" s="10" t="s">
        <v>661</v>
      </c>
      <c r="T3" s="90"/>
      <c r="V3" s="14" t="s">
        <v>619</v>
      </c>
      <c r="W3" s="14" t="s">
        <v>50</v>
      </c>
      <c r="X3" s="14" t="s">
        <v>51</v>
      </c>
      <c r="Y3" s="14" t="s">
        <v>52</v>
      </c>
      <c r="Z3" s="14" t="s">
        <v>53</v>
      </c>
      <c r="AA3" s="14" t="s">
        <v>54</v>
      </c>
      <c r="AB3" s="14" t="s">
        <v>55</v>
      </c>
      <c r="AC3" s="14" t="s">
        <v>56</v>
      </c>
      <c r="AD3" s="14" t="s">
        <v>57</v>
      </c>
      <c r="AF3" s="11" t="s">
        <v>36</v>
      </c>
      <c r="AG3" s="24" t="s">
        <v>660</v>
      </c>
      <c r="AH3" s="24" t="s">
        <v>661</v>
      </c>
    </row>
    <row r="4" spans="1:34" x14ac:dyDescent="0.35">
      <c r="A4">
        <v>1</v>
      </c>
      <c r="B4" t="s">
        <v>42</v>
      </c>
      <c r="C4">
        <v>5</v>
      </c>
      <c r="D4">
        <v>0</v>
      </c>
      <c r="E4">
        <v>0</v>
      </c>
      <c r="F4">
        <v>0</v>
      </c>
      <c r="G4">
        <v>1</v>
      </c>
      <c r="H4">
        <v>1</v>
      </c>
      <c r="I4">
        <v>0</v>
      </c>
      <c r="J4">
        <v>1</v>
      </c>
      <c r="K4">
        <v>1</v>
      </c>
      <c r="L4">
        <v>6</v>
      </c>
      <c r="M4">
        <v>2024</v>
      </c>
      <c r="N4">
        <v>1</v>
      </c>
      <c r="O4">
        <v>1</v>
      </c>
      <c r="P4" t="s">
        <v>646</v>
      </c>
      <c r="Q4" t="s">
        <v>6</v>
      </c>
      <c r="R4" t="s">
        <v>652</v>
      </c>
      <c r="S4" t="s">
        <v>653</v>
      </c>
      <c r="T4" t="s">
        <v>27</v>
      </c>
      <c r="V4" s="15" t="s">
        <v>50</v>
      </c>
      <c r="W4" s="15" t="s">
        <v>58</v>
      </c>
      <c r="X4" s="15" t="s">
        <v>59</v>
      </c>
      <c r="Y4" s="15" t="s">
        <v>60</v>
      </c>
      <c r="Z4" s="15" t="s">
        <v>61</v>
      </c>
      <c r="AA4" s="15" t="s">
        <v>62</v>
      </c>
      <c r="AB4" s="15"/>
      <c r="AC4" s="15" t="s">
        <v>63</v>
      </c>
      <c r="AD4" s="15" t="s">
        <v>64</v>
      </c>
      <c r="AF4" t="s">
        <v>15</v>
      </c>
      <c r="AG4" t="s">
        <v>16</v>
      </c>
      <c r="AH4" t="s">
        <v>17</v>
      </c>
    </row>
    <row r="5" spans="1:34" x14ac:dyDescent="0.35">
      <c r="A5">
        <v>2</v>
      </c>
      <c r="D5">
        <v>1</v>
      </c>
      <c r="E5">
        <v>1</v>
      </c>
      <c r="G5">
        <v>2</v>
      </c>
      <c r="H5">
        <v>12</v>
      </c>
      <c r="J5">
        <v>2</v>
      </c>
      <c r="L5">
        <v>7</v>
      </c>
      <c r="M5">
        <v>2025</v>
      </c>
      <c r="N5">
        <v>2</v>
      </c>
      <c r="O5">
        <v>2</v>
      </c>
      <c r="Q5" t="s">
        <v>7</v>
      </c>
      <c r="R5" t="s">
        <v>654</v>
      </c>
      <c r="S5" t="s">
        <v>652</v>
      </c>
      <c r="T5" t="s">
        <v>35</v>
      </c>
      <c r="V5" s="15" t="s">
        <v>51</v>
      </c>
      <c r="W5" s="15" t="s">
        <v>65</v>
      </c>
      <c r="X5" s="15" t="s">
        <v>66</v>
      </c>
      <c r="Y5" s="15" t="s">
        <v>67</v>
      </c>
      <c r="Z5" s="15" t="s">
        <v>68</v>
      </c>
      <c r="AA5" s="15" t="s">
        <v>69</v>
      </c>
      <c r="AB5" s="15" t="s">
        <v>70</v>
      </c>
      <c r="AC5" s="15" t="s">
        <v>71</v>
      </c>
      <c r="AD5" s="15" t="s">
        <v>72</v>
      </c>
      <c r="AF5" t="s">
        <v>653</v>
      </c>
      <c r="AG5" t="s">
        <v>652</v>
      </c>
      <c r="AH5" t="s">
        <v>6</v>
      </c>
    </row>
    <row r="6" spans="1:34" x14ac:dyDescent="0.35">
      <c r="A6">
        <v>3</v>
      </c>
      <c r="E6">
        <v>2</v>
      </c>
      <c r="G6">
        <v>3</v>
      </c>
      <c r="J6">
        <v>3</v>
      </c>
      <c r="N6">
        <v>3</v>
      </c>
      <c r="O6">
        <v>3</v>
      </c>
      <c r="P6" t="s">
        <v>647</v>
      </c>
      <c r="Q6" t="s">
        <v>8</v>
      </c>
      <c r="R6" t="s">
        <v>7</v>
      </c>
      <c r="S6" t="s">
        <v>37</v>
      </c>
      <c r="T6" t="s">
        <v>29</v>
      </c>
      <c r="V6" s="16" t="s">
        <v>52</v>
      </c>
      <c r="W6" s="15" t="s">
        <v>73</v>
      </c>
      <c r="X6" s="15" t="s">
        <v>74</v>
      </c>
      <c r="Y6" s="15" t="s">
        <v>75</v>
      </c>
      <c r="Z6" s="15" t="s">
        <v>76</v>
      </c>
      <c r="AA6" s="15" t="s">
        <v>77</v>
      </c>
      <c r="AB6" s="15" t="s">
        <v>78</v>
      </c>
      <c r="AC6" s="15" t="s">
        <v>79</v>
      </c>
      <c r="AD6" s="15" t="s">
        <v>80</v>
      </c>
      <c r="AF6" t="s">
        <v>652</v>
      </c>
      <c r="AG6" t="s">
        <v>654</v>
      </c>
      <c r="AH6" t="s">
        <v>7</v>
      </c>
    </row>
    <row r="7" spans="1:34" x14ac:dyDescent="0.35">
      <c r="A7">
        <v>4</v>
      </c>
      <c r="E7">
        <v>3</v>
      </c>
      <c r="G7">
        <v>4</v>
      </c>
      <c r="J7">
        <v>4</v>
      </c>
      <c r="N7">
        <v>4</v>
      </c>
      <c r="O7">
        <v>4</v>
      </c>
      <c r="Q7" t="s">
        <v>9</v>
      </c>
      <c r="R7" t="s">
        <v>8</v>
      </c>
      <c r="S7" t="s">
        <v>7</v>
      </c>
      <c r="V7" s="16" t="s">
        <v>81</v>
      </c>
      <c r="W7" s="15" t="s">
        <v>82</v>
      </c>
      <c r="X7" s="15" t="s">
        <v>83</v>
      </c>
      <c r="Y7" s="15" t="s">
        <v>84</v>
      </c>
      <c r="Z7" s="15" t="s">
        <v>85</v>
      </c>
      <c r="AA7" s="15" t="s">
        <v>86</v>
      </c>
      <c r="AB7" s="15" t="s">
        <v>87</v>
      </c>
      <c r="AC7" s="15" t="s">
        <v>88</v>
      </c>
      <c r="AD7" s="15" t="s">
        <v>89</v>
      </c>
      <c r="AF7" t="s">
        <v>37</v>
      </c>
      <c r="AG7" t="s">
        <v>7</v>
      </c>
      <c r="AH7" t="s">
        <v>8</v>
      </c>
    </row>
    <row r="8" spans="1:34" x14ac:dyDescent="0.35">
      <c r="A8">
        <v>5</v>
      </c>
      <c r="E8">
        <v>4</v>
      </c>
      <c r="G8">
        <v>5</v>
      </c>
      <c r="N8">
        <v>5</v>
      </c>
      <c r="O8">
        <v>5</v>
      </c>
      <c r="Q8" t="s">
        <v>10</v>
      </c>
      <c r="R8" t="s">
        <v>9</v>
      </c>
      <c r="S8" t="s">
        <v>8</v>
      </c>
      <c r="V8" s="16" t="s">
        <v>54</v>
      </c>
      <c r="W8" s="15" t="s">
        <v>90</v>
      </c>
      <c r="X8" s="15" t="s">
        <v>91</v>
      </c>
      <c r="Y8" s="15" t="s">
        <v>92</v>
      </c>
      <c r="Z8" s="15" t="s">
        <v>93</v>
      </c>
      <c r="AA8" s="15" t="s">
        <v>94</v>
      </c>
      <c r="AB8" s="15" t="s">
        <v>95</v>
      </c>
      <c r="AC8" s="15" t="s">
        <v>96</v>
      </c>
      <c r="AD8" s="15" t="s">
        <v>97</v>
      </c>
      <c r="AF8" t="s">
        <v>7</v>
      </c>
      <c r="AG8" t="s">
        <v>8</v>
      </c>
      <c r="AH8" t="s">
        <v>9</v>
      </c>
    </row>
    <row r="9" spans="1:34" x14ac:dyDescent="0.35">
      <c r="A9">
        <v>6</v>
      </c>
      <c r="E9">
        <v>5</v>
      </c>
      <c r="N9">
        <v>6</v>
      </c>
      <c r="O9">
        <v>6</v>
      </c>
      <c r="Q9" t="s">
        <v>11</v>
      </c>
      <c r="R9" t="s">
        <v>10</v>
      </c>
      <c r="S9" t="s">
        <v>9</v>
      </c>
      <c r="V9" s="16" t="s">
        <v>55</v>
      </c>
      <c r="W9" s="15" t="s">
        <v>98</v>
      </c>
      <c r="X9" s="15" t="s">
        <v>99</v>
      </c>
      <c r="Y9" s="15" t="s">
        <v>100</v>
      </c>
      <c r="Z9" s="15" t="s">
        <v>101</v>
      </c>
      <c r="AA9" s="15" t="s">
        <v>102</v>
      </c>
      <c r="AB9" s="15" t="s">
        <v>103</v>
      </c>
      <c r="AC9" s="15" t="s">
        <v>104</v>
      </c>
      <c r="AD9" s="15" t="s">
        <v>105</v>
      </c>
      <c r="AF9" t="s">
        <v>8</v>
      </c>
      <c r="AG9" t="s">
        <v>9</v>
      </c>
      <c r="AH9" t="s">
        <v>10</v>
      </c>
    </row>
    <row r="10" spans="1:34" x14ac:dyDescent="0.35">
      <c r="A10">
        <v>7</v>
      </c>
      <c r="E10">
        <v>6</v>
      </c>
      <c r="N10">
        <v>7</v>
      </c>
      <c r="O10">
        <v>7</v>
      </c>
      <c r="Q10" t="s">
        <v>12</v>
      </c>
      <c r="R10" t="s">
        <v>11</v>
      </c>
      <c r="S10" t="s">
        <v>10</v>
      </c>
      <c r="V10" s="15"/>
      <c r="W10" s="15" t="s">
        <v>106</v>
      </c>
      <c r="X10" s="15" t="s">
        <v>107</v>
      </c>
      <c r="Y10" s="15" t="s">
        <v>108</v>
      </c>
      <c r="Z10" s="15" t="s">
        <v>109</v>
      </c>
      <c r="AA10" s="15" t="s">
        <v>110</v>
      </c>
      <c r="AB10" s="15" t="s">
        <v>111</v>
      </c>
      <c r="AC10" s="15" t="s">
        <v>112</v>
      </c>
      <c r="AD10" s="15" t="s">
        <v>113</v>
      </c>
      <c r="AF10" t="s">
        <v>9</v>
      </c>
      <c r="AG10" t="s">
        <v>10</v>
      </c>
      <c r="AH10" t="s">
        <v>11</v>
      </c>
    </row>
    <row r="11" spans="1:34" x14ac:dyDescent="0.35">
      <c r="A11">
        <v>8</v>
      </c>
      <c r="E11">
        <v>7</v>
      </c>
      <c r="N11">
        <v>8</v>
      </c>
      <c r="O11">
        <v>8</v>
      </c>
      <c r="Q11" t="s">
        <v>13</v>
      </c>
      <c r="R11" t="s">
        <v>12</v>
      </c>
      <c r="S11" t="s">
        <v>11</v>
      </c>
      <c r="V11" s="15"/>
      <c r="W11" s="15" t="s">
        <v>114</v>
      </c>
      <c r="X11" s="15" t="s">
        <v>115</v>
      </c>
      <c r="Y11" s="15" t="s">
        <v>116</v>
      </c>
      <c r="Z11" s="15" t="s">
        <v>117</v>
      </c>
      <c r="AA11" s="15" t="s">
        <v>118</v>
      </c>
      <c r="AB11" s="15" t="s">
        <v>119</v>
      </c>
      <c r="AC11" s="15" t="s">
        <v>120</v>
      </c>
      <c r="AD11" s="15" t="s">
        <v>121</v>
      </c>
      <c r="AF11" t="s">
        <v>10</v>
      </c>
      <c r="AG11" t="s">
        <v>11</v>
      </c>
      <c r="AH11" t="s">
        <v>12</v>
      </c>
    </row>
    <row r="12" spans="1:34" x14ac:dyDescent="0.35">
      <c r="A12">
        <v>9</v>
      </c>
      <c r="E12">
        <v>8</v>
      </c>
      <c r="N12">
        <v>9</v>
      </c>
      <c r="O12">
        <v>9</v>
      </c>
      <c r="Q12" t="s">
        <v>14</v>
      </c>
      <c r="R12" t="s">
        <v>13</v>
      </c>
      <c r="S12" t="s">
        <v>12</v>
      </c>
      <c r="V12" s="15"/>
      <c r="W12" s="15" t="s">
        <v>122</v>
      </c>
      <c r="X12" s="15" t="s">
        <v>123</v>
      </c>
      <c r="Y12" s="15" t="s">
        <v>124</v>
      </c>
      <c r="Z12" s="15" t="s">
        <v>125</v>
      </c>
      <c r="AA12" s="15" t="s">
        <v>126</v>
      </c>
      <c r="AB12" s="15" t="s">
        <v>127</v>
      </c>
      <c r="AC12" s="15" t="s">
        <v>128</v>
      </c>
      <c r="AD12" s="15" t="s">
        <v>129</v>
      </c>
      <c r="AF12" t="s">
        <v>11</v>
      </c>
      <c r="AG12" t="s">
        <v>12</v>
      </c>
      <c r="AH12" t="s">
        <v>13</v>
      </c>
    </row>
    <row r="13" spans="1:34" x14ac:dyDescent="0.35">
      <c r="A13">
        <v>10</v>
      </c>
      <c r="E13">
        <v>9</v>
      </c>
      <c r="N13">
        <v>10</v>
      </c>
      <c r="O13">
        <v>10</v>
      </c>
      <c r="Q13" t="s">
        <v>15</v>
      </c>
      <c r="R13" t="s">
        <v>14</v>
      </c>
      <c r="S13" t="s">
        <v>13</v>
      </c>
      <c r="V13" s="15"/>
      <c r="W13" s="15" t="s">
        <v>130</v>
      </c>
      <c r="X13" s="15" t="s">
        <v>131</v>
      </c>
      <c r="Y13" s="15" t="s">
        <v>132</v>
      </c>
      <c r="Z13" s="15" t="s">
        <v>133</v>
      </c>
      <c r="AA13" s="15" t="s">
        <v>134</v>
      </c>
      <c r="AB13" s="15" t="s">
        <v>135</v>
      </c>
      <c r="AC13" s="15" t="s">
        <v>136</v>
      </c>
      <c r="AD13" s="15" t="s">
        <v>137</v>
      </c>
      <c r="AF13" t="s">
        <v>12</v>
      </c>
      <c r="AG13" t="s">
        <v>13</v>
      </c>
      <c r="AH13" t="s">
        <v>14</v>
      </c>
    </row>
    <row r="14" spans="1:34" x14ac:dyDescent="0.35">
      <c r="A14">
        <v>11</v>
      </c>
      <c r="N14">
        <v>11</v>
      </c>
      <c r="O14">
        <v>11</v>
      </c>
      <c r="Q14" t="s">
        <v>16</v>
      </c>
      <c r="R14" t="s">
        <v>15</v>
      </c>
      <c r="S14" t="s">
        <v>14</v>
      </c>
      <c r="V14" s="15"/>
      <c r="W14" s="15" t="s">
        <v>138</v>
      </c>
      <c r="X14" s="15" t="s">
        <v>139</v>
      </c>
      <c r="Y14" s="15" t="s">
        <v>140</v>
      </c>
      <c r="Z14" s="15" t="s">
        <v>141</v>
      </c>
      <c r="AA14" s="15" t="s">
        <v>142</v>
      </c>
      <c r="AB14" s="15" t="s">
        <v>143</v>
      </c>
      <c r="AC14" s="15" t="s">
        <v>144</v>
      </c>
      <c r="AD14" s="15" t="s">
        <v>145</v>
      </c>
      <c r="AF14" t="s">
        <v>13</v>
      </c>
      <c r="AG14" t="s">
        <v>14</v>
      </c>
      <c r="AH14" t="s">
        <v>15</v>
      </c>
    </row>
    <row r="15" spans="1:34" x14ac:dyDescent="0.35">
      <c r="A15">
        <v>12</v>
      </c>
      <c r="N15">
        <v>12</v>
      </c>
      <c r="O15">
        <v>12</v>
      </c>
      <c r="Q15" t="s">
        <v>17</v>
      </c>
      <c r="R15" t="s">
        <v>16</v>
      </c>
      <c r="S15" t="s">
        <v>15</v>
      </c>
      <c r="V15" s="15"/>
      <c r="W15" s="15" t="s">
        <v>146</v>
      </c>
      <c r="X15" s="15" t="s">
        <v>147</v>
      </c>
      <c r="Y15" s="15" t="s">
        <v>148</v>
      </c>
      <c r="Z15" s="15" t="s">
        <v>149</v>
      </c>
      <c r="AA15" s="15" t="s">
        <v>150</v>
      </c>
      <c r="AB15" s="15" t="s">
        <v>151</v>
      </c>
      <c r="AC15" s="15" t="s">
        <v>152</v>
      </c>
      <c r="AD15" s="15" t="s">
        <v>153</v>
      </c>
      <c r="AF15" t="s">
        <v>14</v>
      </c>
      <c r="AG15" t="s">
        <v>15</v>
      </c>
      <c r="AH15" t="s">
        <v>16</v>
      </c>
    </row>
    <row r="16" spans="1:34" x14ac:dyDescent="0.35">
      <c r="A16">
        <v>13</v>
      </c>
      <c r="O16">
        <v>13</v>
      </c>
      <c r="V16" s="15"/>
      <c r="W16" s="15" t="s">
        <v>154</v>
      </c>
      <c r="X16" s="15" t="s">
        <v>155</v>
      </c>
      <c r="Y16" s="15" t="s">
        <v>156</v>
      </c>
      <c r="Z16" s="15" t="s">
        <v>157</v>
      </c>
      <c r="AA16" s="15" t="s">
        <v>158</v>
      </c>
      <c r="AB16" s="15" t="s">
        <v>159</v>
      </c>
      <c r="AC16" s="15" t="s">
        <v>160</v>
      </c>
      <c r="AD16" s="15" t="s">
        <v>161</v>
      </c>
    </row>
    <row r="17" spans="1:30" x14ac:dyDescent="0.35">
      <c r="A17">
        <v>14</v>
      </c>
      <c r="O17">
        <v>14</v>
      </c>
      <c r="V17" s="15"/>
      <c r="W17" s="15" t="s">
        <v>162</v>
      </c>
      <c r="X17" s="15" t="s">
        <v>163</v>
      </c>
      <c r="Y17" s="15" t="s">
        <v>164</v>
      </c>
      <c r="Z17" s="15" t="s">
        <v>165</v>
      </c>
      <c r="AA17" s="15" t="s">
        <v>166</v>
      </c>
      <c r="AB17" s="15" t="s">
        <v>167</v>
      </c>
      <c r="AC17" s="15" t="s">
        <v>168</v>
      </c>
      <c r="AD17" s="15" t="s">
        <v>169</v>
      </c>
    </row>
    <row r="18" spans="1:30" x14ac:dyDescent="0.35">
      <c r="A18">
        <v>15</v>
      </c>
      <c r="O18">
        <v>15</v>
      </c>
      <c r="V18" s="15"/>
      <c r="W18" s="15" t="s">
        <v>170</v>
      </c>
      <c r="X18" s="15" t="s">
        <v>171</v>
      </c>
      <c r="Y18" s="15" t="s">
        <v>172</v>
      </c>
      <c r="Z18" s="15" t="s">
        <v>173</v>
      </c>
      <c r="AA18" s="15" t="s">
        <v>174</v>
      </c>
      <c r="AB18" s="15" t="s">
        <v>175</v>
      </c>
      <c r="AC18" s="15" t="s">
        <v>176</v>
      </c>
      <c r="AD18" s="15" t="s">
        <v>177</v>
      </c>
    </row>
    <row r="19" spans="1:30" x14ac:dyDescent="0.35">
      <c r="A19">
        <v>16</v>
      </c>
      <c r="O19">
        <v>16</v>
      </c>
      <c r="V19" s="15"/>
      <c r="W19" s="15" t="s">
        <v>178</v>
      </c>
      <c r="X19" s="15" t="s">
        <v>179</v>
      </c>
      <c r="Y19" s="15" t="s">
        <v>180</v>
      </c>
      <c r="Z19" s="15" t="s">
        <v>181</v>
      </c>
      <c r="AA19" s="15"/>
      <c r="AB19" s="15" t="s">
        <v>182</v>
      </c>
      <c r="AC19" s="15" t="s">
        <v>183</v>
      </c>
      <c r="AD19" s="15" t="s">
        <v>184</v>
      </c>
    </row>
    <row r="20" spans="1:30" x14ac:dyDescent="0.35">
      <c r="A20">
        <v>17</v>
      </c>
      <c r="O20">
        <v>17</v>
      </c>
      <c r="V20" s="15"/>
      <c r="W20" s="15" t="s">
        <v>185</v>
      </c>
      <c r="X20" s="15"/>
      <c r="Y20" s="15" t="s">
        <v>186</v>
      </c>
      <c r="Z20" s="15" t="s">
        <v>187</v>
      </c>
      <c r="AA20" s="15"/>
      <c r="AB20" s="15" t="s">
        <v>188</v>
      </c>
      <c r="AC20" s="15" t="s">
        <v>189</v>
      </c>
      <c r="AD20" s="15" t="s">
        <v>190</v>
      </c>
    </row>
    <row r="21" spans="1:30" x14ac:dyDescent="0.35">
      <c r="A21">
        <v>18</v>
      </c>
      <c r="O21">
        <v>18</v>
      </c>
      <c r="V21" s="15"/>
      <c r="W21" s="15" t="s">
        <v>191</v>
      </c>
      <c r="X21" s="15"/>
      <c r="Y21" s="15" t="s">
        <v>192</v>
      </c>
      <c r="Z21" s="15" t="s">
        <v>193</v>
      </c>
      <c r="AA21" s="15"/>
      <c r="AB21" s="15" t="s">
        <v>194</v>
      </c>
      <c r="AC21" s="15" t="s">
        <v>195</v>
      </c>
      <c r="AD21" s="15" t="s">
        <v>196</v>
      </c>
    </row>
    <row r="22" spans="1:30" x14ac:dyDescent="0.35">
      <c r="A22">
        <v>19</v>
      </c>
      <c r="O22">
        <v>19</v>
      </c>
      <c r="V22" s="15"/>
      <c r="W22" s="15" t="s">
        <v>197</v>
      </c>
      <c r="X22" s="15"/>
      <c r="Y22" s="15" t="s">
        <v>198</v>
      </c>
      <c r="Z22" s="15" t="s">
        <v>199</v>
      </c>
      <c r="AA22" s="15"/>
      <c r="AB22" s="15" t="s">
        <v>200</v>
      </c>
      <c r="AC22" s="15" t="s">
        <v>201</v>
      </c>
      <c r="AD22" s="15" t="s">
        <v>202</v>
      </c>
    </row>
    <row r="23" spans="1:30" x14ac:dyDescent="0.35">
      <c r="A23">
        <v>20</v>
      </c>
      <c r="O23">
        <v>20</v>
      </c>
      <c r="V23" s="15"/>
      <c r="W23" s="15" t="s">
        <v>203</v>
      </c>
      <c r="X23" s="15"/>
      <c r="Y23" s="15" t="s">
        <v>204</v>
      </c>
      <c r="Z23" s="15" t="s">
        <v>205</v>
      </c>
      <c r="AA23" s="15"/>
      <c r="AB23" s="15" t="s">
        <v>206</v>
      </c>
      <c r="AC23" s="15" t="s">
        <v>207</v>
      </c>
      <c r="AD23" s="15" t="s">
        <v>208</v>
      </c>
    </row>
    <row r="24" spans="1:30" x14ac:dyDescent="0.35">
      <c r="O24">
        <v>21</v>
      </c>
      <c r="V24" s="15"/>
      <c r="W24" s="15" t="s">
        <v>209</v>
      </c>
      <c r="X24" s="15"/>
      <c r="Y24" s="15" t="s">
        <v>210</v>
      </c>
      <c r="Z24" s="15" t="s">
        <v>147</v>
      </c>
      <c r="AA24" s="15"/>
      <c r="AB24" s="15" t="s">
        <v>211</v>
      </c>
      <c r="AC24" s="15" t="s">
        <v>212</v>
      </c>
      <c r="AD24" s="15" t="s">
        <v>213</v>
      </c>
    </row>
    <row r="25" spans="1:30" x14ac:dyDescent="0.35">
      <c r="O25">
        <v>22</v>
      </c>
      <c r="V25" s="15"/>
      <c r="W25" s="15" t="s">
        <v>214</v>
      </c>
      <c r="X25" s="15"/>
      <c r="Y25" s="15"/>
      <c r="Z25" s="15" t="s">
        <v>215</v>
      </c>
      <c r="AA25" s="15"/>
      <c r="AB25" s="15" t="s">
        <v>216</v>
      </c>
      <c r="AC25" s="15" t="s">
        <v>217</v>
      </c>
      <c r="AD25" s="15" t="s">
        <v>218</v>
      </c>
    </row>
    <row r="26" spans="1:30" x14ac:dyDescent="0.35">
      <c r="O26">
        <v>23</v>
      </c>
      <c r="V26" s="15"/>
      <c r="W26" s="15" t="s">
        <v>219</v>
      </c>
      <c r="X26" s="15"/>
      <c r="Y26" s="15"/>
      <c r="Z26" s="15" t="s">
        <v>220</v>
      </c>
      <c r="AA26" s="15"/>
      <c r="AB26" s="15" t="s">
        <v>221</v>
      </c>
      <c r="AC26" s="15" t="s">
        <v>222</v>
      </c>
      <c r="AD26" s="15" t="s">
        <v>223</v>
      </c>
    </row>
    <row r="27" spans="1:30" x14ac:dyDescent="0.35">
      <c r="O27">
        <v>24</v>
      </c>
      <c r="V27" s="15"/>
      <c r="W27" s="15" t="s">
        <v>224</v>
      </c>
      <c r="X27" s="15"/>
      <c r="Y27" s="15"/>
      <c r="Z27" s="15" t="s">
        <v>225</v>
      </c>
      <c r="AA27" s="15"/>
      <c r="AB27" s="15" t="s">
        <v>226</v>
      </c>
      <c r="AC27" s="15" t="s">
        <v>227</v>
      </c>
      <c r="AD27" s="15" t="s">
        <v>228</v>
      </c>
    </row>
    <row r="28" spans="1:30" x14ac:dyDescent="0.35">
      <c r="O28">
        <v>25</v>
      </c>
      <c r="V28" s="15"/>
      <c r="W28" s="15" t="s">
        <v>229</v>
      </c>
      <c r="X28" s="15"/>
      <c r="Y28" s="15"/>
      <c r="Z28" s="15" t="s">
        <v>230</v>
      </c>
      <c r="AA28" s="15"/>
      <c r="AB28" s="15" t="s">
        <v>124</v>
      </c>
      <c r="AC28" s="15" t="s">
        <v>231</v>
      </c>
      <c r="AD28" s="15" t="s">
        <v>232</v>
      </c>
    </row>
    <row r="29" spans="1:30" x14ac:dyDescent="0.35">
      <c r="O29">
        <v>26</v>
      </c>
      <c r="V29" s="15"/>
      <c r="W29" s="15" t="s">
        <v>233</v>
      </c>
      <c r="X29" s="15"/>
      <c r="Y29" s="15"/>
      <c r="Z29" s="15" t="s">
        <v>234</v>
      </c>
      <c r="AA29" s="15"/>
      <c r="AB29" s="15" t="s">
        <v>235</v>
      </c>
      <c r="AC29" s="15" t="s">
        <v>236</v>
      </c>
      <c r="AD29" s="15" t="s">
        <v>237</v>
      </c>
    </row>
    <row r="30" spans="1:30" x14ac:dyDescent="0.35">
      <c r="O30">
        <v>27</v>
      </c>
      <c r="V30" s="15"/>
      <c r="W30" s="15" t="s">
        <v>238</v>
      </c>
      <c r="X30" s="15"/>
      <c r="Y30" s="15"/>
      <c r="Z30" s="15" t="s">
        <v>239</v>
      </c>
      <c r="AA30" s="15"/>
      <c r="AB30" s="15" t="s">
        <v>240</v>
      </c>
      <c r="AC30" s="15" t="s">
        <v>241</v>
      </c>
      <c r="AD30" s="15" t="s">
        <v>242</v>
      </c>
    </row>
    <row r="31" spans="1:30" x14ac:dyDescent="0.35">
      <c r="O31">
        <v>28</v>
      </c>
      <c r="V31" s="15"/>
      <c r="W31" s="15" t="s">
        <v>243</v>
      </c>
      <c r="X31" s="15"/>
      <c r="Y31" s="15"/>
      <c r="Z31" s="15" t="s">
        <v>244</v>
      </c>
      <c r="AA31" s="15"/>
      <c r="AB31" s="15" t="s">
        <v>245</v>
      </c>
      <c r="AC31" s="15" t="s">
        <v>246</v>
      </c>
      <c r="AD31" s="15" t="s">
        <v>247</v>
      </c>
    </row>
    <row r="32" spans="1:30" x14ac:dyDescent="0.35">
      <c r="O32">
        <v>29</v>
      </c>
      <c r="V32" s="15"/>
      <c r="W32" s="15" t="s">
        <v>248</v>
      </c>
      <c r="X32" s="15"/>
      <c r="Y32" s="15"/>
      <c r="Z32" s="15" t="s">
        <v>249</v>
      </c>
      <c r="AA32" s="15"/>
      <c r="AB32" s="15" t="s">
        <v>250</v>
      </c>
      <c r="AC32" s="15" t="s">
        <v>251</v>
      </c>
      <c r="AD32" s="15" t="s">
        <v>252</v>
      </c>
    </row>
    <row r="33" spans="15:30" x14ac:dyDescent="0.35">
      <c r="O33">
        <v>30</v>
      </c>
      <c r="V33" s="15"/>
      <c r="W33" s="15" t="s">
        <v>253</v>
      </c>
      <c r="X33" s="15"/>
      <c r="Y33" s="15"/>
      <c r="Z33" s="15" t="s">
        <v>254</v>
      </c>
      <c r="AA33" s="15"/>
      <c r="AB33" s="15" t="s">
        <v>255</v>
      </c>
      <c r="AC33" s="15" t="s">
        <v>256</v>
      </c>
      <c r="AD33" s="15" t="s">
        <v>257</v>
      </c>
    </row>
    <row r="34" spans="15:30" x14ac:dyDescent="0.35">
      <c r="O34">
        <v>31</v>
      </c>
      <c r="V34" s="15"/>
      <c r="W34" s="15" t="s">
        <v>258</v>
      </c>
      <c r="X34" s="15"/>
      <c r="Y34" s="15"/>
      <c r="Z34" s="15" t="s">
        <v>259</v>
      </c>
      <c r="AA34" s="15"/>
      <c r="AB34" s="15" t="s">
        <v>260</v>
      </c>
      <c r="AC34" s="15" t="s">
        <v>261</v>
      </c>
      <c r="AD34" s="15" t="s">
        <v>262</v>
      </c>
    </row>
    <row r="35" spans="15:30" x14ac:dyDescent="0.35">
      <c r="V35" s="15"/>
      <c r="W35" s="15" t="s">
        <v>263</v>
      </c>
      <c r="X35" s="15"/>
      <c r="Y35" s="15"/>
      <c r="Z35" s="15" t="s">
        <v>264</v>
      </c>
      <c r="AA35" s="15"/>
      <c r="AB35" s="15" t="s">
        <v>265</v>
      </c>
      <c r="AC35" s="15" t="s">
        <v>266</v>
      </c>
      <c r="AD35" s="15" t="s">
        <v>267</v>
      </c>
    </row>
    <row r="36" spans="15:30" x14ac:dyDescent="0.35">
      <c r="V36" s="15"/>
      <c r="W36" s="15" t="s">
        <v>268</v>
      </c>
      <c r="X36" s="15"/>
      <c r="Y36" s="15"/>
      <c r="Z36" s="15" t="s">
        <v>269</v>
      </c>
      <c r="AA36" s="15"/>
      <c r="AB36" s="15" t="s">
        <v>270</v>
      </c>
      <c r="AC36" s="15" t="s">
        <v>271</v>
      </c>
      <c r="AD36" s="15" t="s">
        <v>272</v>
      </c>
    </row>
    <row r="37" spans="15:30" x14ac:dyDescent="0.35">
      <c r="V37" s="15"/>
      <c r="W37" s="15" t="s">
        <v>273</v>
      </c>
      <c r="X37" s="15"/>
      <c r="Y37" s="15"/>
      <c r="Z37" s="15" t="s">
        <v>274</v>
      </c>
      <c r="AA37" s="15"/>
      <c r="AB37" s="15" t="s">
        <v>275</v>
      </c>
      <c r="AC37" s="15" t="s">
        <v>276</v>
      </c>
      <c r="AD37" s="15" t="s">
        <v>277</v>
      </c>
    </row>
    <row r="38" spans="15:30" x14ac:dyDescent="0.35">
      <c r="V38" s="15"/>
      <c r="W38" s="15" t="s">
        <v>278</v>
      </c>
      <c r="X38" s="15"/>
      <c r="Y38" s="15"/>
      <c r="Z38" s="15"/>
      <c r="AA38" s="15"/>
      <c r="AB38" s="15" t="s">
        <v>279</v>
      </c>
      <c r="AC38" s="15" t="s">
        <v>280</v>
      </c>
      <c r="AD38" s="15" t="s">
        <v>281</v>
      </c>
    </row>
    <row r="39" spans="15:30" x14ac:dyDescent="0.35">
      <c r="V39" s="15"/>
      <c r="W39" s="15"/>
      <c r="X39" s="15"/>
      <c r="Y39" s="15"/>
      <c r="Z39" s="15"/>
      <c r="AA39" s="15"/>
      <c r="AB39" s="15" t="s">
        <v>282</v>
      </c>
      <c r="AC39" s="15" t="s">
        <v>283</v>
      </c>
      <c r="AD39" s="15" t="s">
        <v>284</v>
      </c>
    </row>
    <row r="40" spans="15:30" x14ac:dyDescent="0.35">
      <c r="V40" s="15"/>
      <c r="W40" s="15"/>
      <c r="X40" s="15"/>
      <c r="Y40" s="15"/>
      <c r="Z40" s="15"/>
      <c r="AA40" s="15"/>
      <c r="AB40" s="15" t="s">
        <v>285</v>
      </c>
      <c r="AC40" s="15" t="s">
        <v>286</v>
      </c>
      <c r="AD40" s="15" t="s">
        <v>287</v>
      </c>
    </row>
    <row r="41" spans="15:30" x14ac:dyDescent="0.35">
      <c r="V41" s="15"/>
      <c r="W41" s="15"/>
      <c r="X41" s="15"/>
      <c r="Y41" s="15"/>
      <c r="Z41" s="15"/>
      <c r="AA41" s="15"/>
      <c r="AB41" s="15" t="s">
        <v>164</v>
      </c>
      <c r="AC41" s="15" t="s">
        <v>288</v>
      </c>
      <c r="AD41" s="15" t="s">
        <v>289</v>
      </c>
    </row>
    <row r="42" spans="15:30" x14ac:dyDescent="0.35">
      <c r="V42" s="15"/>
      <c r="W42" s="15"/>
      <c r="X42" s="15"/>
      <c r="Y42" s="15"/>
      <c r="Z42" s="15"/>
      <c r="AA42" s="15"/>
      <c r="AB42" s="15" t="s">
        <v>290</v>
      </c>
      <c r="AC42" s="15" t="s">
        <v>291</v>
      </c>
      <c r="AD42" s="15" t="s">
        <v>292</v>
      </c>
    </row>
    <row r="43" spans="15:30" x14ac:dyDescent="0.35">
      <c r="V43" s="15"/>
      <c r="W43" s="15"/>
      <c r="X43" s="15"/>
      <c r="Y43" s="15"/>
      <c r="Z43" s="15"/>
      <c r="AA43" s="15"/>
      <c r="AB43" s="15" t="s">
        <v>170</v>
      </c>
      <c r="AC43" s="15" t="s">
        <v>293</v>
      </c>
      <c r="AD43" s="15" t="s">
        <v>294</v>
      </c>
    </row>
    <row r="44" spans="15:30" x14ac:dyDescent="0.35">
      <c r="V44" s="15"/>
      <c r="W44" s="15"/>
      <c r="X44" s="15"/>
      <c r="Y44" s="15"/>
      <c r="Z44" s="15"/>
      <c r="AA44" s="15"/>
      <c r="AB44" s="15" t="s">
        <v>295</v>
      </c>
      <c r="AC44" s="15" t="s">
        <v>296</v>
      </c>
      <c r="AD44" s="15" t="s">
        <v>297</v>
      </c>
    </row>
    <row r="45" spans="15:30" x14ac:dyDescent="0.35">
      <c r="V45" s="15"/>
      <c r="W45" s="15"/>
      <c r="X45" s="15"/>
      <c r="Y45" s="15"/>
      <c r="Z45" s="15"/>
      <c r="AA45" s="15"/>
      <c r="AB45" s="15" t="s">
        <v>298</v>
      </c>
      <c r="AC45" s="15" t="s">
        <v>299</v>
      </c>
      <c r="AD45" s="15" t="s">
        <v>300</v>
      </c>
    </row>
    <row r="46" spans="15:30" x14ac:dyDescent="0.35">
      <c r="V46" s="15"/>
      <c r="W46" s="15"/>
      <c r="X46" s="15"/>
      <c r="Y46" s="15"/>
      <c r="Z46" s="15"/>
      <c r="AA46" s="15"/>
      <c r="AB46" s="15" t="s">
        <v>301</v>
      </c>
      <c r="AC46" s="15" t="s">
        <v>302</v>
      </c>
      <c r="AD46" s="15" t="s">
        <v>303</v>
      </c>
    </row>
    <row r="47" spans="15:30" x14ac:dyDescent="0.35">
      <c r="V47" s="15"/>
      <c r="W47" s="15"/>
      <c r="X47" s="15"/>
      <c r="Y47" s="15"/>
      <c r="Z47" s="15"/>
      <c r="AA47" s="15"/>
      <c r="AB47" s="15" t="s">
        <v>304</v>
      </c>
      <c r="AC47" s="15" t="s">
        <v>305</v>
      </c>
      <c r="AD47" s="15" t="s">
        <v>306</v>
      </c>
    </row>
    <row r="48" spans="15:30" x14ac:dyDescent="0.35">
      <c r="V48" s="15"/>
      <c r="W48" s="15"/>
      <c r="X48" s="15"/>
      <c r="Y48" s="15"/>
      <c r="Z48" s="15"/>
      <c r="AA48" s="15"/>
      <c r="AB48" s="15" t="s">
        <v>307</v>
      </c>
      <c r="AC48" s="15" t="s">
        <v>308</v>
      </c>
      <c r="AD48" s="15" t="s">
        <v>309</v>
      </c>
    </row>
    <row r="49" spans="22:30" x14ac:dyDescent="0.35">
      <c r="V49" s="15"/>
      <c r="W49" s="15"/>
      <c r="X49" s="15"/>
      <c r="Y49" s="15"/>
      <c r="Z49" s="15"/>
      <c r="AA49" s="15"/>
      <c r="AB49" s="15" t="s">
        <v>310</v>
      </c>
      <c r="AC49" s="15" t="s">
        <v>311</v>
      </c>
      <c r="AD49" s="15" t="s">
        <v>312</v>
      </c>
    </row>
    <row r="50" spans="22:30" x14ac:dyDescent="0.35">
      <c r="V50" s="15"/>
      <c r="W50" s="15"/>
      <c r="X50" s="15"/>
      <c r="Y50" s="15"/>
      <c r="Z50" s="15"/>
      <c r="AA50" s="15"/>
      <c r="AB50" s="15" t="s">
        <v>313</v>
      </c>
      <c r="AC50" s="15" t="s">
        <v>314</v>
      </c>
      <c r="AD50" s="15" t="s">
        <v>315</v>
      </c>
    </row>
    <row r="51" spans="22:30" x14ac:dyDescent="0.35">
      <c r="V51" s="15"/>
      <c r="W51" s="15"/>
      <c r="X51" s="15"/>
      <c r="Y51" s="15"/>
      <c r="Z51" s="15"/>
      <c r="AA51" s="15"/>
      <c r="AB51" s="15" t="s">
        <v>316</v>
      </c>
      <c r="AC51" s="15" t="s">
        <v>317</v>
      </c>
      <c r="AD51" s="15" t="s">
        <v>318</v>
      </c>
    </row>
    <row r="52" spans="22:30" x14ac:dyDescent="0.35">
      <c r="V52" s="15"/>
      <c r="W52" s="15"/>
      <c r="X52" s="15"/>
      <c r="Y52" s="15"/>
      <c r="Z52" s="15"/>
      <c r="AA52" s="15"/>
      <c r="AB52" s="15" t="s">
        <v>319</v>
      </c>
      <c r="AC52" s="15" t="s">
        <v>320</v>
      </c>
      <c r="AD52" s="15" t="s">
        <v>321</v>
      </c>
    </row>
    <row r="53" spans="22:30" x14ac:dyDescent="0.35">
      <c r="V53" s="15"/>
      <c r="W53" s="15"/>
      <c r="X53" s="15"/>
      <c r="Y53" s="15"/>
      <c r="Z53" s="15"/>
      <c r="AA53" s="15"/>
      <c r="AB53" s="15" t="s">
        <v>322</v>
      </c>
      <c r="AC53" s="15" t="s">
        <v>323</v>
      </c>
      <c r="AD53" s="15" t="s">
        <v>324</v>
      </c>
    </row>
    <row r="54" spans="22:30" x14ac:dyDescent="0.35">
      <c r="V54" s="15"/>
      <c r="W54" s="15"/>
      <c r="X54" s="15"/>
      <c r="Y54" s="15"/>
      <c r="Z54" s="15"/>
      <c r="AA54" s="15"/>
      <c r="AB54" s="15" t="s">
        <v>325</v>
      </c>
      <c r="AC54" s="15" t="s">
        <v>326</v>
      </c>
      <c r="AD54" s="15" t="s">
        <v>327</v>
      </c>
    </row>
    <row r="55" spans="22:30" x14ac:dyDescent="0.35">
      <c r="V55" s="15"/>
      <c r="W55" s="15"/>
      <c r="X55" s="15"/>
      <c r="Y55" s="15"/>
      <c r="Z55" s="15"/>
      <c r="AA55" s="15"/>
      <c r="AB55" s="15" t="s">
        <v>328</v>
      </c>
      <c r="AC55" s="15" t="s">
        <v>329</v>
      </c>
      <c r="AD55" s="15" t="s">
        <v>330</v>
      </c>
    </row>
    <row r="56" spans="22:30" x14ac:dyDescent="0.35">
      <c r="V56" s="15"/>
      <c r="W56" s="15"/>
      <c r="X56" s="15"/>
      <c r="Y56" s="15"/>
      <c r="Z56" s="15"/>
      <c r="AA56" s="15"/>
      <c r="AB56" s="15" t="s">
        <v>331</v>
      </c>
      <c r="AC56" s="15" t="s">
        <v>332</v>
      </c>
      <c r="AD56" s="15" t="s">
        <v>333</v>
      </c>
    </row>
    <row r="57" spans="22:30" x14ac:dyDescent="0.35">
      <c r="V57" s="15"/>
      <c r="W57" s="15"/>
      <c r="X57" s="15"/>
      <c r="Y57" s="15"/>
      <c r="Z57" s="15"/>
      <c r="AA57" s="15"/>
      <c r="AB57" s="15" t="s">
        <v>334</v>
      </c>
      <c r="AC57" s="15" t="s">
        <v>335</v>
      </c>
      <c r="AD57" s="15" t="s">
        <v>336</v>
      </c>
    </row>
    <row r="58" spans="22:30" x14ac:dyDescent="0.35">
      <c r="V58" s="15"/>
      <c r="W58" s="15"/>
      <c r="X58" s="15"/>
      <c r="Y58" s="15"/>
      <c r="Z58" s="15"/>
      <c r="AA58" s="15"/>
      <c r="AB58" s="15" t="s">
        <v>337</v>
      </c>
      <c r="AC58" s="15" t="s">
        <v>338</v>
      </c>
      <c r="AD58" s="15" t="s">
        <v>339</v>
      </c>
    </row>
    <row r="59" spans="22:30" x14ac:dyDescent="0.35">
      <c r="V59" s="15"/>
      <c r="W59" s="15"/>
      <c r="X59" s="15"/>
      <c r="Y59" s="15"/>
      <c r="Z59" s="15"/>
      <c r="AA59" s="15"/>
      <c r="AB59" s="15" t="s">
        <v>142</v>
      </c>
      <c r="AC59" s="15" t="s">
        <v>340</v>
      </c>
      <c r="AD59" s="15" t="s">
        <v>341</v>
      </c>
    </row>
    <row r="60" spans="22:30" x14ac:dyDescent="0.35">
      <c r="V60" s="15"/>
      <c r="W60" s="15"/>
      <c r="X60" s="15"/>
      <c r="Y60" s="15"/>
      <c r="Z60" s="15"/>
      <c r="AA60" s="15"/>
      <c r="AB60" s="15" t="s">
        <v>342</v>
      </c>
      <c r="AC60" s="15" t="s">
        <v>343</v>
      </c>
      <c r="AD60" s="15" t="s">
        <v>344</v>
      </c>
    </row>
    <row r="61" spans="22:30" x14ac:dyDescent="0.35">
      <c r="V61" s="15"/>
      <c r="W61" s="15"/>
      <c r="X61" s="15"/>
      <c r="Y61" s="15"/>
      <c r="Z61" s="15"/>
      <c r="AA61" s="15"/>
      <c r="AB61" s="15" t="s">
        <v>345</v>
      </c>
      <c r="AC61" s="15" t="s">
        <v>346</v>
      </c>
      <c r="AD61" s="15" t="s">
        <v>347</v>
      </c>
    </row>
    <row r="62" spans="22:30" x14ac:dyDescent="0.35">
      <c r="V62" s="15"/>
      <c r="W62" s="15"/>
      <c r="X62" s="15"/>
      <c r="Y62" s="15"/>
      <c r="Z62" s="15"/>
      <c r="AA62" s="15"/>
      <c r="AB62" s="15" t="s">
        <v>234</v>
      </c>
      <c r="AC62" s="15" t="s">
        <v>348</v>
      </c>
      <c r="AD62" s="15" t="s">
        <v>349</v>
      </c>
    </row>
    <row r="63" spans="22:30" x14ac:dyDescent="0.35">
      <c r="V63" s="15"/>
      <c r="W63" s="15"/>
      <c r="X63" s="15"/>
      <c r="Y63" s="15"/>
      <c r="Z63" s="15"/>
      <c r="AA63" s="15"/>
      <c r="AB63" s="15" t="s">
        <v>350</v>
      </c>
      <c r="AC63" s="15" t="s">
        <v>351</v>
      </c>
      <c r="AD63" s="15" t="s">
        <v>352</v>
      </c>
    </row>
    <row r="64" spans="22:30" x14ac:dyDescent="0.35">
      <c r="V64" s="15"/>
      <c r="W64" s="15"/>
      <c r="X64" s="15"/>
      <c r="Y64" s="15"/>
      <c r="Z64" s="15"/>
      <c r="AA64" s="15"/>
      <c r="AB64" s="15" t="s">
        <v>353</v>
      </c>
      <c r="AC64" s="15" t="s">
        <v>354</v>
      </c>
      <c r="AD64" s="15" t="s">
        <v>355</v>
      </c>
    </row>
    <row r="65" spans="22:30" x14ac:dyDescent="0.35">
      <c r="V65" s="15"/>
      <c r="W65" s="15"/>
      <c r="X65" s="15"/>
      <c r="Y65" s="15"/>
      <c r="Z65" s="15"/>
      <c r="AA65" s="15"/>
      <c r="AB65" s="15" t="s">
        <v>356</v>
      </c>
      <c r="AC65" s="15" t="s">
        <v>357</v>
      </c>
      <c r="AD65" s="15" t="s">
        <v>358</v>
      </c>
    </row>
    <row r="66" spans="22:30" x14ac:dyDescent="0.35">
      <c r="V66" s="15"/>
      <c r="W66" s="15"/>
      <c r="X66" s="15"/>
      <c r="Y66" s="15"/>
      <c r="Z66" s="15"/>
      <c r="AA66" s="15"/>
      <c r="AB66" s="15" t="s">
        <v>359</v>
      </c>
      <c r="AC66" s="15" t="s">
        <v>360</v>
      </c>
      <c r="AD66" s="15" t="s">
        <v>361</v>
      </c>
    </row>
    <row r="67" spans="22:30" x14ac:dyDescent="0.35">
      <c r="V67" s="15"/>
      <c r="W67" s="15"/>
      <c r="X67" s="15"/>
      <c r="Y67" s="15"/>
      <c r="Z67" s="15"/>
      <c r="AA67" s="15"/>
      <c r="AB67" s="15" t="s">
        <v>362</v>
      </c>
      <c r="AC67" s="15" t="s">
        <v>363</v>
      </c>
      <c r="AD67" s="15" t="s">
        <v>364</v>
      </c>
    </row>
    <row r="68" spans="22:30" x14ac:dyDescent="0.35">
      <c r="V68" s="15"/>
      <c r="W68" s="15"/>
      <c r="X68" s="15"/>
      <c r="Y68" s="15"/>
      <c r="Z68" s="15"/>
      <c r="AA68" s="15"/>
      <c r="AB68" s="15" t="s">
        <v>365</v>
      </c>
      <c r="AC68" s="15" t="s">
        <v>366</v>
      </c>
      <c r="AD68" s="15" t="s">
        <v>367</v>
      </c>
    </row>
    <row r="69" spans="22:30" x14ac:dyDescent="0.35">
      <c r="V69" s="15"/>
      <c r="W69" s="15"/>
      <c r="X69" s="15"/>
      <c r="Y69" s="15"/>
      <c r="Z69" s="15"/>
      <c r="AA69" s="15"/>
      <c r="AB69" s="15" t="s">
        <v>368</v>
      </c>
      <c r="AC69" s="15" t="s">
        <v>369</v>
      </c>
      <c r="AD69" s="15" t="s">
        <v>370</v>
      </c>
    </row>
    <row r="70" spans="22:30" x14ac:dyDescent="0.35">
      <c r="V70" s="15"/>
      <c r="W70" s="15"/>
      <c r="X70" s="15"/>
      <c r="Y70" s="15"/>
      <c r="Z70" s="15"/>
      <c r="AA70" s="15"/>
      <c r="AB70" s="15" t="s">
        <v>371</v>
      </c>
      <c r="AC70" s="15" t="s">
        <v>372</v>
      </c>
      <c r="AD70" s="15" t="s">
        <v>373</v>
      </c>
    </row>
    <row r="71" spans="22:30" x14ac:dyDescent="0.35">
      <c r="V71" s="15"/>
      <c r="W71" s="15"/>
      <c r="X71" s="15"/>
      <c r="Y71" s="15"/>
      <c r="Z71" s="15"/>
      <c r="AA71" s="15"/>
      <c r="AB71" s="15" t="s">
        <v>374</v>
      </c>
      <c r="AC71" s="15" t="s">
        <v>375</v>
      </c>
      <c r="AD71" s="15" t="s">
        <v>376</v>
      </c>
    </row>
    <row r="72" spans="22:30" x14ac:dyDescent="0.35">
      <c r="V72" s="15"/>
      <c r="W72" s="15"/>
      <c r="X72" s="15"/>
      <c r="Y72" s="15"/>
      <c r="Z72" s="15"/>
      <c r="AA72" s="15"/>
      <c r="AB72" s="15" t="s">
        <v>377</v>
      </c>
      <c r="AC72" s="15" t="s">
        <v>378</v>
      </c>
      <c r="AD72" s="15" t="s">
        <v>379</v>
      </c>
    </row>
    <row r="73" spans="22:30" x14ac:dyDescent="0.35">
      <c r="V73" s="15"/>
      <c r="W73" s="15"/>
      <c r="X73" s="15"/>
      <c r="Y73" s="15"/>
      <c r="Z73" s="15"/>
      <c r="AA73" s="15"/>
      <c r="AB73" s="15" t="s">
        <v>380</v>
      </c>
      <c r="AC73" s="15" t="s">
        <v>381</v>
      </c>
      <c r="AD73" s="15" t="s">
        <v>382</v>
      </c>
    </row>
    <row r="74" spans="22:30" x14ac:dyDescent="0.35">
      <c r="V74" s="15"/>
      <c r="W74" s="15"/>
      <c r="X74" s="15"/>
      <c r="Y74" s="15"/>
      <c r="Z74" s="15"/>
      <c r="AA74" s="15"/>
      <c r="AB74" s="15"/>
      <c r="AC74" s="15" t="s">
        <v>383</v>
      </c>
      <c r="AD74" s="15" t="s">
        <v>384</v>
      </c>
    </row>
    <row r="75" spans="22:30" x14ac:dyDescent="0.35">
      <c r="V75" s="15"/>
      <c r="W75" s="15"/>
      <c r="X75" s="15"/>
      <c r="Y75" s="15"/>
      <c r="Z75" s="15"/>
      <c r="AA75" s="15"/>
      <c r="AB75" s="15"/>
      <c r="AC75" s="15" t="s">
        <v>385</v>
      </c>
      <c r="AD75" s="15" t="s">
        <v>386</v>
      </c>
    </row>
    <row r="76" spans="22:30" x14ac:dyDescent="0.35">
      <c r="V76" s="15"/>
      <c r="W76" s="15"/>
      <c r="X76" s="15"/>
      <c r="Y76" s="15"/>
      <c r="Z76" s="15"/>
      <c r="AA76" s="15"/>
      <c r="AB76" s="15"/>
      <c r="AC76" s="15" t="s">
        <v>387</v>
      </c>
      <c r="AD76" s="15" t="s">
        <v>388</v>
      </c>
    </row>
    <row r="77" spans="22:30" x14ac:dyDescent="0.35">
      <c r="V77" s="15"/>
      <c r="W77" s="15"/>
      <c r="X77" s="15"/>
      <c r="Y77" s="15"/>
      <c r="Z77" s="15"/>
      <c r="AA77" s="15"/>
      <c r="AB77" s="15"/>
      <c r="AC77" s="15" t="s">
        <v>389</v>
      </c>
      <c r="AD77" s="15" t="s">
        <v>390</v>
      </c>
    </row>
    <row r="78" spans="22:30" x14ac:dyDescent="0.35">
      <c r="V78" s="15"/>
      <c r="W78" s="15"/>
      <c r="X78" s="15"/>
      <c r="Y78" s="15"/>
      <c r="Z78" s="15"/>
      <c r="AA78" s="15"/>
      <c r="AB78" s="15"/>
      <c r="AC78" s="15" t="s">
        <v>391</v>
      </c>
      <c r="AD78" s="15" t="s">
        <v>392</v>
      </c>
    </row>
    <row r="79" spans="22:30" x14ac:dyDescent="0.35">
      <c r="V79" s="15"/>
      <c r="W79" s="15"/>
      <c r="X79" s="15"/>
      <c r="Y79" s="15"/>
      <c r="Z79" s="15"/>
      <c r="AA79" s="15"/>
      <c r="AB79" s="15"/>
      <c r="AC79" s="15" t="s">
        <v>393</v>
      </c>
      <c r="AD79" s="15" t="s">
        <v>394</v>
      </c>
    </row>
    <row r="80" spans="22:30" x14ac:dyDescent="0.35">
      <c r="V80" s="15"/>
      <c r="W80" s="15"/>
      <c r="X80" s="15"/>
      <c r="Y80" s="15"/>
      <c r="Z80" s="15"/>
      <c r="AA80" s="15"/>
      <c r="AB80" s="15"/>
      <c r="AC80" s="15" t="s">
        <v>395</v>
      </c>
      <c r="AD80" s="15" t="s">
        <v>396</v>
      </c>
    </row>
    <row r="81" spans="22:30" x14ac:dyDescent="0.35">
      <c r="V81" s="15"/>
      <c r="W81" s="15"/>
      <c r="X81" s="15"/>
      <c r="Y81" s="15"/>
      <c r="Z81" s="15"/>
      <c r="AA81" s="15"/>
      <c r="AB81" s="15"/>
      <c r="AC81" s="15" t="s">
        <v>397</v>
      </c>
      <c r="AD81" s="15" t="s">
        <v>398</v>
      </c>
    </row>
    <row r="82" spans="22:30" x14ac:dyDescent="0.35">
      <c r="V82" s="15"/>
      <c r="W82" s="15"/>
      <c r="X82" s="15"/>
      <c r="Y82" s="15"/>
      <c r="Z82" s="15"/>
      <c r="AA82" s="15"/>
      <c r="AB82" s="15"/>
      <c r="AC82" s="15" t="s">
        <v>399</v>
      </c>
      <c r="AD82" s="15" t="s">
        <v>400</v>
      </c>
    </row>
    <row r="83" spans="22:30" x14ac:dyDescent="0.35">
      <c r="V83" s="15"/>
      <c r="W83" s="15"/>
      <c r="X83" s="15"/>
      <c r="Y83" s="15"/>
      <c r="Z83" s="15"/>
      <c r="AA83" s="15"/>
      <c r="AB83" s="15"/>
      <c r="AC83" s="15" t="s">
        <v>401</v>
      </c>
      <c r="AD83" s="15" t="s">
        <v>402</v>
      </c>
    </row>
    <row r="84" spans="22:30" x14ac:dyDescent="0.35">
      <c r="V84" s="15"/>
      <c r="W84" s="15"/>
      <c r="X84" s="15"/>
      <c r="Y84" s="15"/>
      <c r="Z84" s="15"/>
      <c r="AA84" s="15"/>
      <c r="AB84" s="15"/>
      <c r="AC84" s="15" t="s">
        <v>403</v>
      </c>
      <c r="AD84" s="15" t="s">
        <v>404</v>
      </c>
    </row>
    <row r="85" spans="22:30" x14ac:dyDescent="0.35">
      <c r="V85" s="15"/>
      <c r="W85" s="15"/>
      <c r="X85" s="15"/>
      <c r="Y85" s="15"/>
      <c r="Z85" s="15"/>
      <c r="AA85" s="15"/>
      <c r="AB85" s="15"/>
      <c r="AC85" s="15" t="s">
        <v>405</v>
      </c>
      <c r="AD85" s="15" t="s">
        <v>406</v>
      </c>
    </row>
    <row r="86" spans="22:30" x14ac:dyDescent="0.35">
      <c r="V86" s="15"/>
      <c r="W86" s="15"/>
      <c r="X86" s="15"/>
      <c r="Y86" s="15"/>
      <c r="Z86" s="15"/>
      <c r="AA86" s="15"/>
      <c r="AB86" s="15"/>
      <c r="AC86" s="15" t="s">
        <v>407</v>
      </c>
      <c r="AD86" s="15" t="s">
        <v>408</v>
      </c>
    </row>
    <row r="87" spans="22:30" x14ac:dyDescent="0.35">
      <c r="V87" s="15"/>
      <c r="W87" s="15"/>
      <c r="X87" s="15"/>
      <c r="Y87" s="15"/>
      <c r="Z87" s="15"/>
      <c r="AA87" s="15"/>
      <c r="AB87" s="15"/>
      <c r="AC87" s="15" t="s">
        <v>409</v>
      </c>
      <c r="AD87" s="15" t="s">
        <v>410</v>
      </c>
    </row>
    <row r="88" spans="22:30" x14ac:dyDescent="0.35">
      <c r="V88" s="15"/>
      <c r="W88" s="15"/>
      <c r="X88" s="15"/>
      <c r="Y88" s="15"/>
      <c r="Z88" s="15"/>
      <c r="AA88" s="15"/>
      <c r="AB88" s="15"/>
      <c r="AC88" s="15" t="s">
        <v>411</v>
      </c>
      <c r="AD88" s="15" t="s">
        <v>412</v>
      </c>
    </row>
    <row r="89" spans="22:30" x14ac:dyDescent="0.35">
      <c r="V89" s="15"/>
      <c r="W89" s="15"/>
      <c r="X89" s="15"/>
      <c r="Y89" s="15"/>
      <c r="Z89" s="15"/>
      <c r="AA89" s="15"/>
      <c r="AB89" s="15"/>
      <c r="AC89" s="15" t="s">
        <v>413</v>
      </c>
      <c r="AD89" s="15" t="s">
        <v>414</v>
      </c>
    </row>
    <row r="90" spans="22:30" x14ac:dyDescent="0.35">
      <c r="V90" s="15"/>
      <c r="W90" s="15"/>
      <c r="X90" s="15"/>
      <c r="Y90" s="15"/>
      <c r="Z90" s="15"/>
      <c r="AA90" s="15"/>
      <c r="AB90" s="15"/>
      <c r="AC90" s="15" t="s">
        <v>415</v>
      </c>
      <c r="AD90" s="15" t="s">
        <v>416</v>
      </c>
    </row>
    <row r="91" spans="22:30" x14ac:dyDescent="0.35">
      <c r="V91" s="15"/>
      <c r="W91" s="15"/>
      <c r="X91" s="15"/>
      <c r="Y91" s="15"/>
      <c r="Z91" s="15"/>
      <c r="AA91" s="15"/>
      <c r="AB91" s="15"/>
      <c r="AC91" s="15" t="s">
        <v>417</v>
      </c>
      <c r="AD91" s="15" t="s">
        <v>418</v>
      </c>
    </row>
    <row r="92" spans="22:30" x14ac:dyDescent="0.35">
      <c r="V92" s="15"/>
      <c r="W92" s="15"/>
      <c r="X92" s="15"/>
      <c r="Y92" s="15"/>
      <c r="Z92" s="15"/>
      <c r="AA92" s="15"/>
      <c r="AB92" s="15"/>
      <c r="AC92" s="15" t="s">
        <v>419</v>
      </c>
      <c r="AD92" s="15" t="s">
        <v>420</v>
      </c>
    </row>
    <row r="93" spans="22:30" x14ac:dyDescent="0.35">
      <c r="V93" s="15"/>
      <c r="W93" s="15"/>
      <c r="X93" s="15"/>
      <c r="Y93" s="15"/>
      <c r="Z93" s="15"/>
      <c r="AA93" s="15"/>
      <c r="AB93" s="15"/>
      <c r="AC93" s="15" t="s">
        <v>421</v>
      </c>
      <c r="AD93" s="15" t="s">
        <v>422</v>
      </c>
    </row>
    <row r="94" spans="22:30" x14ac:dyDescent="0.35">
      <c r="V94" s="15"/>
      <c r="W94" s="15"/>
      <c r="X94" s="15"/>
      <c r="Y94" s="15"/>
      <c r="Z94" s="15"/>
      <c r="AA94" s="15"/>
      <c r="AB94" s="15"/>
      <c r="AC94" s="15" t="s">
        <v>423</v>
      </c>
      <c r="AD94" s="15" t="s">
        <v>424</v>
      </c>
    </row>
    <row r="95" spans="22:30" x14ac:dyDescent="0.35">
      <c r="V95" s="15"/>
      <c r="W95" s="15"/>
      <c r="X95" s="15"/>
      <c r="Y95" s="15"/>
      <c r="Z95" s="15"/>
      <c r="AA95" s="15"/>
      <c r="AB95" s="15"/>
      <c r="AC95" s="15" t="s">
        <v>425</v>
      </c>
      <c r="AD95" s="15" t="s">
        <v>426</v>
      </c>
    </row>
    <row r="96" spans="22:30" x14ac:dyDescent="0.35">
      <c r="V96" s="15"/>
      <c r="W96" s="15"/>
      <c r="X96" s="15"/>
      <c r="Y96" s="15"/>
      <c r="Z96" s="15"/>
      <c r="AA96" s="15"/>
      <c r="AB96" s="15"/>
      <c r="AC96" s="15" t="s">
        <v>427</v>
      </c>
      <c r="AD96" s="15" t="s">
        <v>428</v>
      </c>
    </row>
    <row r="97" spans="22:30" x14ac:dyDescent="0.35">
      <c r="V97" s="15"/>
      <c r="W97" s="15"/>
      <c r="X97" s="15"/>
      <c r="Y97" s="15"/>
      <c r="Z97" s="15"/>
      <c r="AA97" s="15"/>
      <c r="AB97" s="15"/>
      <c r="AC97" s="15" t="s">
        <v>429</v>
      </c>
      <c r="AD97" s="15" t="s">
        <v>430</v>
      </c>
    </row>
    <row r="98" spans="22:30" x14ac:dyDescent="0.35">
      <c r="V98" s="15"/>
      <c r="W98" s="15"/>
      <c r="X98" s="15"/>
      <c r="Y98" s="15"/>
      <c r="Z98" s="15"/>
      <c r="AA98" s="15"/>
      <c r="AB98" s="15"/>
      <c r="AC98" s="15" t="s">
        <v>431</v>
      </c>
      <c r="AD98" s="15" t="s">
        <v>432</v>
      </c>
    </row>
    <row r="99" spans="22:30" x14ac:dyDescent="0.35">
      <c r="V99" s="15"/>
      <c r="W99" s="15"/>
      <c r="X99" s="15"/>
      <c r="Y99" s="15"/>
      <c r="Z99" s="15"/>
      <c r="AA99" s="15"/>
      <c r="AB99" s="15"/>
      <c r="AC99" s="15" t="s">
        <v>433</v>
      </c>
      <c r="AD99" s="15" t="s">
        <v>434</v>
      </c>
    </row>
    <row r="100" spans="22:30" x14ac:dyDescent="0.35">
      <c r="V100" s="15"/>
      <c r="W100" s="15"/>
      <c r="X100" s="15"/>
      <c r="Y100" s="15"/>
      <c r="Z100" s="15"/>
      <c r="AA100" s="15"/>
      <c r="AB100" s="15"/>
      <c r="AC100" s="15" t="s">
        <v>435</v>
      </c>
      <c r="AD100" s="15" t="s">
        <v>436</v>
      </c>
    </row>
    <row r="101" spans="22:30" x14ac:dyDescent="0.35">
      <c r="V101" s="15"/>
      <c r="W101" s="15"/>
      <c r="X101" s="15"/>
      <c r="Y101" s="15"/>
      <c r="Z101" s="15"/>
      <c r="AA101" s="15"/>
      <c r="AB101" s="15"/>
      <c r="AC101" s="15" t="s">
        <v>437</v>
      </c>
      <c r="AD101" s="15" t="s">
        <v>438</v>
      </c>
    </row>
    <row r="102" spans="22:30" x14ac:dyDescent="0.35">
      <c r="V102" s="15"/>
      <c r="W102" s="15"/>
      <c r="X102" s="15"/>
      <c r="Y102" s="15"/>
      <c r="Z102" s="15"/>
      <c r="AA102" s="15"/>
      <c r="AB102" s="15"/>
      <c r="AC102" s="15" t="s">
        <v>439</v>
      </c>
      <c r="AD102" s="15" t="s">
        <v>440</v>
      </c>
    </row>
    <row r="103" spans="22:30" x14ac:dyDescent="0.35">
      <c r="V103" s="15"/>
      <c r="W103" s="15"/>
      <c r="X103" s="15"/>
      <c r="Y103" s="15"/>
      <c r="Z103" s="15"/>
      <c r="AA103" s="15"/>
      <c r="AB103" s="15"/>
      <c r="AC103" s="15" t="s">
        <v>441</v>
      </c>
      <c r="AD103" s="15" t="s">
        <v>442</v>
      </c>
    </row>
    <row r="104" spans="22:30" x14ac:dyDescent="0.35">
      <c r="V104" s="15"/>
      <c r="W104" s="15"/>
      <c r="X104" s="15"/>
      <c r="Y104" s="15"/>
      <c r="Z104" s="15"/>
      <c r="AA104" s="15"/>
      <c r="AB104" s="15"/>
      <c r="AC104" s="15" t="s">
        <v>443</v>
      </c>
      <c r="AD104" s="15" t="s">
        <v>444</v>
      </c>
    </row>
    <row r="105" spans="22:30" x14ac:dyDescent="0.35">
      <c r="V105" s="15"/>
      <c r="W105" s="15"/>
      <c r="X105" s="15"/>
      <c r="Y105" s="15"/>
      <c r="Z105" s="15"/>
      <c r="AA105" s="15"/>
      <c r="AB105" s="15"/>
      <c r="AC105" s="15" t="s">
        <v>445</v>
      </c>
      <c r="AD105" s="15" t="s">
        <v>446</v>
      </c>
    </row>
    <row r="106" spans="22:30" x14ac:dyDescent="0.35">
      <c r="V106" s="15"/>
      <c r="W106" s="15"/>
      <c r="X106" s="15"/>
      <c r="Y106" s="15"/>
      <c r="Z106" s="15"/>
      <c r="AA106" s="15"/>
      <c r="AB106" s="15"/>
      <c r="AC106" s="15" t="s">
        <v>447</v>
      </c>
      <c r="AD106" s="15" t="s">
        <v>448</v>
      </c>
    </row>
    <row r="107" spans="22:30" x14ac:dyDescent="0.35">
      <c r="V107" s="15"/>
      <c r="W107" s="15"/>
      <c r="X107" s="15"/>
      <c r="Y107" s="15"/>
      <c r="Z107" s="15"/>
      <c r="AA107" s="15"/>
      <c r="AB107" s="15"/>
      <c r="AC107" s="15" t="s">
        <v>449</v>
      </c>
      <c r="AD107" s="15" t="s">
        <v>450</v>
      </c>
    </row>
    <row r="108" spans="22:30" x14ac:dyDescent="0.35">
      <c r="V108" s="15"/>
      <c r="W108" s="15"/>
      <c r="X108" s="15"/>
      <c r="Y108" s="15"/>
      <c r="Z108" s="15"/>
      <c r="AA108" s="15"/>
      <c r="AB108" s="15"/>
      <c r="AC108" s="15" t="s">
        <v>451</v>
      </c>
      <c r="AD108" s="15" t="s">
        <v>452</v>
      </c>
    </row>
    <row r="109" spans="22:30" x14ac:dyDescent="0.35">
      <c r="V109" s="15"/>
      <c r="W109" s="15"/>
      <c r="X109" s="15"/>
      <c r="Y109" s="15"/>
      <c r="Z109" s="15"/>
      <c r="AA109" s="15"/>
      <c r="AB109" s="15"/>
      <c r="AC109" s="15" t="s">
        <v>453</v>
      </c>
      <c r="AD109" s="15" t="s">
        <v>454</v>
      </c>
    </row>
    <row r="110" spans="22:30" x14ac:dyDescent="0.35">
      <c r="V110" s="15"/>
      <c r="W110" s="15"/>
      <c r="X110" s="15"/>
      <c r="Y110" s="15"/>
      <c r="Z110" s="15"/>
      <c r="AA110" s="15"/>
      <c r="AB110" s="15"/>
      <c r="AC110" s="15" t="s">
        <v>455</v>
      </c>
      <c r="AD110" s="15" t="s">
        <v>456</v>
      </c>
    </row>
    <row r="111" spans="22:30" x14ac:dyDescent="0.35">
      <c r="V111" s="15"/>
      <c r="W111" s="15"/>
      <c r="X111" s="15"/>
      <c r="Y111" s="15"/>
      <c r="Z111" s="15"/>
      <c r="AA111" s="15"/>
      <c r="AB111" s="15"/>
      <c r="AC111" s="15" t="s">
        <v>457</v>
      </c>
      <c r="AD111" s="15" t="s">
        <v>458</v>
      </c>
    </row>
    <row r="112" spans="22:30" x14ac:dyDescent="0.35">
      <c r="V112" s="15"/>
      <c r="W112" s="15"/>
      <c r="X112" s="15"/>
      <c r="Y112" s="15"/>
      <c r="Z112" s="15"/>
      <c r="AA112" s="15"/>
      <c r="AB112" s="15"/>
      <c r="AC112" s="15" t="s">
        <v>459</v>
      </c>
      <c r="AD112" s="15" t="s">
        <v>460</v>
      </c>
    </row>
    <row r="113" spans="22:30" x14ac:dyDescent="0.35">
      <c r="V113" s="15"/>
      <c r="W113" s="15"/>
      <c r="X113" s="15"/>
      <c r="Y113" s="15"/>
      <c r="Z113" s="15"/>
      <c r="AA113" s="15"/>
      <c r="AB113" s="15"/>
      <c r="AC113" s="15" t="s">
        <v>461</v>
      </c>
      <c r="AD113" s="15" t="s">
        <v>462</v>
      </c>
    </row>
    <row r="114" spans="22:30" x14ac:dyDescent="0.35">
      <c r="V114" s="15"/>
      <c r="W114" s="15"/>
      <c r="X114" s="15"/>
      <c r="Y114" s="15"/>
      <c r="Z114" s="15"/>
      <c r="AA114" s="15"/>
      <c r="AB114" s="15"/>
      <c r="AC114" s="15" t="s">
        <v>463</v>
      </c>
      <c r="AD114" s="15" t="s">
        <v>464</v>
      </c>
    </row>
    <row r="115" spans="22:30" x14ac:dyDescent="0.35">
      <c r="V115" s="15"/>
      <c r="W115" s="15"/>
      <c r="X115" s="15"/>
      <c r="Y115" s="15"/>
      <c r="Z115" s="15"/>
      <c r="AA115" s="15"/>
      <c r="AB115" s="15"/>
      <c r="AC115" s="15" t="s">
        <v>465</v>
      </c>
      <c r="AD115" s="15" t="s">
        <v>466</v>
      </c>
    </row>
    <row r="116" spans="22:30" x14ac:dyDescent="0.35">
      <c r="V116" s="15"/>
      <c r="W116" s="15"/>
      <c r="X116" s="15"/>
      <c r="Y116" s="15"/>
      <c r="Z116" s="15"/>
      <c r="AA116" s="15"/>
      <c r="AB116" s="15"/>
      <c r="AC116" s="15" t="s">
        <v>467</v>
      </c>
      <c r="AD116" s="15" t="s">
        <v>468</v>
      </c>
    </row>
    <row r="117" spans="22:30" x14ac:dyDescent="0.35">
      <c r="V117" s="15"/>
      <c r="W117" s="15"/>
      <c r="X117" s="15"/>
      <c r="Y117" s="15"/>
      <c r="Z117" s="15"/>
      <c r="AA117" s="15"/>
      <c r="AB117" s="15"/>
      <c r="AC117" s="15" t="s">
        <v>469</v>
      </c>
      <c r="AD117" s="15" t="s">
        <v>470</v>
      </c>
    </row>
    <row r="118" spans="22:30" x14ac:dyDescent="0.35">
      <c r="V118" s="15"/>
      <c r="W118" s="15"/>
      <c r="X118" s="15"/>
      <c r="Y118" s="15"/>
      <c r="Z118" s="15"/>
      <c r="AA118" s="15"/>
      <c r="AB118" s="15"/>
      <c r="AC118" s="15" t="s">
        <v>471</v>
      </c>
      <c r="AD118" s="15" t="s">
        <v>472</v>
      </c>
    </row>
    <row r="119" spans="22:30" x14ac:dyDescent="0.35">
      <c r="V119" s="15"/>
      <c r="W119" s="15"/>
      <c r="X119" s="15"/>
      <c r="Y119" s="15"/>
      <c r="Z119" s="15"/>
      <c r="AA119" s="15"/>
      <c r="AB119" s="15"/>
      <c r="AC119" s="15" t="s">
        <v>473</v>
      </c>
      <c r="AD119" s="15" t="s">
        <v>474</v>
      </c>
    </row>
    <row r="120" spans="22:30" x14ac:dyDescent="0.35">
      <c r="V120" s="15"/>
      <c r="W120" s="15"/>
      <c r="X120" s="15"/>
      <c r="Y120" s="15"/>
      <c r="Z120" s="15"/>
      <c r="AA120" s="15"/>
      <c r="AB120" s="15"/>
      <c r="AC120" s="15" t="s">
        <v>475</v>
      </c>
      <c r="AD120" s="15" t="s">
        <v>476</v>
      </c>
    </row>
    <row r="121" spans="22:30" x14ac:dyDescent="0.35">
      <c r="V121" s="15"/>
      <c r="W121" s="15"/>
      <c r="X121" s="15"/>
      <c r="Y121" s="15"/>
      <c r="Z121" s="15"/>
      <c r="AA121" s="15"/>
      <c r="AB121" s="15"/>
      <c r="AC121" s="15" t="s">
        <v>477</v>
      </c>
      <c r="AD121" s="15" t="s">
        <v>478</v>
      </c>
    </row>
    <row r="122" spans="22:30" x14ac:dyDescent="0.35">
      <c r="V122" s="15"/>
      <c r="W122" s="15"/>
      <c r="X122" s="15"/>
      <c r="Y122" s="15"/>
      <c r="Z122" s="15"/>
      <c r="AA122" s="15"/>
      <c r="AB122" s="15"/>
      <c r="AC122" s="15" t="s">
        <v>479</v>
      </c>
      <c r="AD122" s="15" t="s">
        <v>480</v>
      </c>
    </row>
    <row r="123" spans="22:30" x14ac:dyDescent="0.35">
      <c r="V123" s="15"/>
      <c r="W123" s="15"/>
      <c r="X123" s="15"/>
      <c r="Y123" s="15"/>
      <c r="Z123" s="15"/>
      <c r="AA123" s="15"/>
      <c r="AB123" s="15"/>
      <c r="AC123" s="15" t="s">
        <v>481</v>
      </c>
      <c r="AD123" s="15" t="s">
        <v>482</v>
      </c>
    </row>
    <row r="124" spans="22:30" x14ac:dyDescent="0.35">
      <c r="V124" s="15"/>
      <c r="W124" s="15"/>
      <c r="X124" s="15"/>
      <c r="Y124" s="15"/>
      <c r="Z124" s="15"/>
      <c r="AA124" s="15"/>
      <c r="AB124" s="15"/>
      <c r="AC124" s="15" t="s">
        <v>483</v>
      </c>
      <c r="AD124" s="15" t="s">
        <v>484</v>
      </c>
    </row>
    <row r="125" spans="22:30" x14ac:dyDescent="0.35">
      <c r="V125" s="15"/>
      <c r="W125" s="15"/>
      <c r="X125" s="15"/>
      <c r="Y125" s="15"/>
      <c r="Z125" s="15"/>
      <c r="AA125" s="15"/>
      <c r="AB125" s="15"/>
      <c r="AC125" s="15" t="s">
        <v>485</v>
      </c>
      <c r="AD125" s="15" t="s">
        <v>486</v>
      </c>
    </row>
    <row r="126" spans="22:30" x14ac:dyDescent="0.35">
      <c r="V126" s="15"/>
      <c r="W126" s="15"/>
      <c r="X126" s="15"/>
      <c r="Y126" s="15"/>
      <c r="Z126" s="15"/>
      <c r="AA126" s="15"/>
      <c r="AB126" s="15"/>
      <c r="AC126" s="15" t="s">
        <v>487</v>
      </c>
      <c r="AD126" s="15" t="s">
        <v>488</v>
      </c>
    </row>
    <row r="127" spans="22:30" x14ac:dyDescent="0.35">
      <c r="V127" s="15"/>
      <c r="W127" s="15"/>
      <c r="X127" s="15"/>
      <c r="Y127" s="15"/>
      <c r="Z127" s="15"/>
      <c r="AA127" s="15"/>
      <c r="AB127" s="15"/>
      <c r="AC127" s="15" t="s">
        <v>489</v>
      </c>
      <c r="AD127" s="15" t="s">
        <v>490</v>
      </c>
    </row>
    <row r="128" spans="22:30" x14ac:dyDescent="0.35">
      <c r="V128" s="15"/>
      <c r="W128" s="15"/>
      <c r="X128" s="15"/>
      <c r="Y128" s="15"/>
      <c r="Z128" s="15"/>
      <c r="AA128" s="15"/>
      <c r="AB128" s="15"/>
      <c r="AC128" s="15" t="s">
        <v>491</v>
      </c>
      <c r="AD128" s="15" t="s">
        <v>492</v>
      </c>
    </row>
    <row r="129" spans="22:30" x14ac:dyDescent="0.35">
      <c r="V129" s="15"/>
      <c r="W129" s="15"/>
      <c r="X129" s="15"/>
      <c r="Y129" s="15"/>
      <c r="Z129" s="15"/>
      <c r="AA129" s="15"/>
      <c r="AB129" s="15"/>
      <c r="AC129" s="15" t="s">
        <v>493</v>
      </c>
      <c r="AD129" s="15" t="s">
        <v>494</v>
      </c>
    </row>
    <row r="130" spans="22:30" x14ac:dyDescent="0.35">
      <c r="V130" s="15"/>
      <c r="W130" s="15"/>
      <c r="X130" s="15"/>
      <c r="Y130" s="15"/>
      <c r="Z130" s="15"/>
      <c r="AA130" s="15"/>
      <c r="AB130" s="15"/>
      <c r="AC130" s="15" t="s">
        <v>495</v>
      </c>
      <c r="AD130" s="15" t="s">
        <v>496</v>
      </c>
    </row>
    <row r="131" spans="22:30" x14ac:dyDescent="0.35">
      <c r="V131" s="15"/>
      <c r="W131" s="15"/>
      <c r="X131" s="15"/>
      <c r="Y131" s="15"/>
      <c r="Z131" s="15"/>
      <c r="AA131" s="15"/>
      <c r="AB131" s="15"/>
      <c r="AC131" s="15" t="s">
        <v>497</v>
      </c>
      <c r="AD131" s="15" t="s">
        <v>498</v>
      </c>
    </row>
    <row r="132" spans="22:30" x14ac:dyDescent="0.35">
      <c r="V132" s="15"/>
      <c r="W132" s="15"/>
      <c r="X132" s="15"/>
      <c r="Y132" s="15"/>
      <c r="Z132" s="15"/>
      <c r="AA132" s="15"/>
      <c r="AB132" s="15"/>
      <c r="AC132" s="15" t="s">
        <v>499</v>
      </c>
      <c r="AD132" s="15" t="s">
        <v>500</v>
      </c>
    </row>
    <row r="133" spans="22:30" x14ac:dyDescent="0.35">
      <c r="V133" s="15"/>
      <c r="W133" s="15"/>
      <c r="X133" s="15"/>
      <c r="Y133" s="15"/>
      <c r="Z133" s="15"/>
      <c r="AA133" s="15"/>
      <c r="AB133" s="15"/>
      <c r="AC133" s="15" t="s">
        <v>501</v>
      </c>
      <c r="AD133" s="15" t="s">
        <v>502</v>
      </c>
    </row>
    <row r="134" spans="22:30" x14ac:dyDescent="0.35">
      <c r="V134" s="15"/>
      <c r="W134" s="15"/>
      <c r="X134" s="15"/>
      <c r="Y134" s="15"/>
      <c r="Z134" s="15"/>
      <c r="AA134" s="15"/>
      <c r="AB134" s="15"/>
      <c r="AC134" s="15" t="s">
        <v>503</v>
      </c>
      <c r="AD134" s="15" t="s">
        <v>504</v>
      </c>
    </row>
    <row r="135" spans="22:30" x14ac:dyDescent="0.35">
      <c r="V135" s="15"/>
      <c r="W135" s="15"/>
      <c r="X135" s="15"/>
      <c r="Y135" s="15"/>
      <c r="Z135" s="15"/>
      <c r="AA135" s="15"/>
      <c r="AB135" s="15"/>
      <c r="AC135" s="15" t="s">
        <v>505</v>
      </c>
      <c r="AD135" s="15" t="s">
        <v>506</v>
      </c>
    </row>
    <row r="136" spans="22:30" x14ac:dyDescent="0.35">
      <c r="V136" s="15"/>
      <c r="W136" s="15"/>
      <c r="X136" s="15"/>
      <c r="Y136" s="15"/>
      <c r="Z136" s="15"/>
      <c r="AA136" s="15"/>
      <c r="AB136" s="15"/>
      <c r="AC136" s="15" t="s">
        <v>507</v>
      </c>
      <c r="AD136" s="15" t="s">
        <v>508</v>
      </c>
    </row>
    <row r="137" spans="22:30" x14ac:dyDescent="0.35">
      <c r="V137" s="15"/>
      <c r="W137" s="15"/>
      <c r="X137" s="15"/>
      <c r="Y137" s="15"/>
      <c r="Z137" s="15"/>
      <c r="AA137" s="15"/>
      <c r="AB137" s="15"/>
      <c r="AC137" s="15" t="s">
        <v>509</v>
      </c>
      <c r="AD137" s="15" t="s">
        <v>510</v>
      </c>
    </row>
    <row r="138" spans="22:30" x14ac:dyDescent="0.35">
      <c r="V138" s="15"/>
      <c r="W138" s="15"/>
      <c r="X138" s="15"/>
      <c r="Y138" s="15"/>
      <c r="Z138" s="15"/>
      <c r="AA138" s="15"/>
      <c r="AB138" s="15"/>
      <c r="AC138" s="15" t="s">
        <v>511</v>
      </c>
      <c r="AD138" s="15" t="s">
        <v>512</v>
      </c>
    </row>
    <row r="139" spans="22:30" x14ac:dyDescent="0.35">
      <c r="V139" s="15"/>
      <c r="W139" s="15"/>
      <c r="X139" s="15"/>
      <c r="Y139" s="15"/>
      <c r="Z139" s="15"/>
      <c r="AA139" s="15"/>
      <c r="AB139" s="15"/>
      <c r="AC139" s="15" t="s">
        <v>513</v>
      </c>
      <c r="AD139" s="15" t="s">
        <v>514</v>
      </c>
    </row>
    <row r="140" spans="22:30" x14ac:dyDescent="0.35">
      <c r="V140" s="15"/>
      <c r="W140" s="15"/>
      <c r="X140" s="15"/>
      <c r="Y140" s="15"/>
      <c r="Z140" s="15"/>
      <c r="AA140" s="15"/>
      <c r="AB140" s="15"/>
      <c r="AC140" s="15" t="s">
        <v>515</v>
      </c>
      <c r="AD140" s="15" t="s">
        <v>516</v>
      </c>
    </row>
    <row r="141" spans="22:30" x14ac:dyDescent="0.35">
      <c r="V141" s="15"/>
      <c r="W141" s="15"/>
      <c r="X141" s="15"/>
      <c r="Y141" s="15"/>
      <c r="Z141" s="15"/>
      <c r="AA141" s="15"/>
      <c r="AB141" s="15"/>
      <c r="AC141" s="15" t="s">
        <v>517</v>
      </c>
      <c r="AD141" s="15" t="s">
        <v>518</v>
      </c>
    </row>
    <row r="142" spans="22:30" x14ac:dyDescent="0.35">
      <c r="V142" s="15"/>
      <c r="W142" s="15"/>
      <c r="X142" s="15"/>
      <c r="Y142" s="15"/>
      <c r="Z142" s="15"/>
      <c r="AA142" s="15"/>
      <c r="AB142" s="15"/>
      <c r="AC142" s="15" t="s">
        <v>519</v>
      </c>
      <c r="AD142" s="15" t="s">
        <v>520</v>
      </c>
    </row>
    <row r="143" spans="22:30" x14ac:dyDescent="0.35">
      <c r="V143" s="15"/>
      <c r="W143" s="15"/>
      <c r="X143" s="15"/>
      <c r="Y143" s="15"/>
      <c r="Z143" s="15"/>
      <c r="AA143" s="15"/>
      <c r="AB143" s="15"/>
      <c r="AC143" s="15" t="s">
        <v>521</v>
      </c>
      <c r="AD143" s="15" t="s">
        <v>522</v>
      </c>
    </row>
    <row r="144" spans="22:30" x14ac:dyDescent="0.35">
      <c r="V144" s="15"/>
      <c r="W144" s="15"/>
      <c r="X144" s="15"/>
      <c r="Y144" s="15"/>
      <c r="Z144" s="15"/>
      <c r="AA144" s="15"/>
      <c r="AB144" s="15"/>
      <c r="AC144" s="15" t="s">
        <v>523</v>
      </c>
      <c r="AD144" s="15" t="s">
        <v>488</v>
      </c>
    </row>
    <row r="145" spans="22:30" x14ac:dyDescent="0.35">
      <c r="V145" s="15"/>
      <c r="W145" s="15"/>
      <c r="X145" s="15"/>
      <c r="Y145" s="15"/>
      <c r="Z145" s="15"/>
      <c r="AA145" s="15"/>
      <c r="AB145" s="15"/>
      <c r="AC145" s="15" t="s">
        <v>524</v>
      </c>
      <c r="AD145" s="15" t="s">
        <v>525</v>
      </c>
    </row>
    <row r="146" spans="22:30" x14ac:dyDescent="0.35">
      <c r="V146" s="15"/>
      <c r="W146" s="15"/>
      <c r="X146" s="15"/>
      <c r="Y146" s="15"/>
      <c r="Z146" s="15"/>
      <c r="AA146" s="15"/>
      <c r="AB146" s="15"/>
      <c r="AC146" s="15" t="s">
        <v>526</v>
      </c>
      <c r="AD146" s="15" t="s">
        <v>527</v>
      </c>
    </row>
    <row r="147" spans="22:30" x14ac:dyDescent="0.35">
      <c r="V147" s="15"/>
      <c r="W147" s="15"/>
      <c r="X147" s="15"/>
      <c r="Y147" s="15"/>
      <c r="Z147" s="15"/>
      <c r="AA147" s="15"/>
      <c r="AB147" s="15"/>
      <c r="AC147" s="15" t="s">
        <v>528</v>
      </c>
      <c r="AD147" s="15" t="s">
        <v>529</v>
      </c>
    </row>
    <row r="148" spans="22:30" x14ac:dyDescent="0.35">
      <c r="V148" s="15"/>
      <c r="W148" s="15"/>
      <c r="X148" s="15"/>
      <c r="Y148" s="15"/>
      <c r="Z148" s="15"/>
      <c r="AA148" s="15"/>
      <c r="AB148" s="15"/>
      <c r="AC148" s="15" t="s">
        <v>530</v>
      </c>
      <c r="AD148" s="15" t="s">
        <v>514</v>
      </c>
    </row>
    <row r="149" spans="22:30" x14ac:dyDescent="0.35">
      <c r="V149" s="15"/>
      <c r="W149" s="15"/>
      <c r="X149" s="15"/>
      <c r="Y149" s="15"/>
      <c r="Z149" s="15"/>
      <c r="AA149" s="15"/>
      <c r="AB149" s="15"/>
      <c r="AC149" s="15" t="s">
        <v>531</v>
      </c>
      <c r="AD149" s="15" t="s">
        <v>532</v>
      </c>
    </row>
    <row r="150" spans="22:30" x14ac:dyDescent="0.35">
      <c r="V150" s="15"/>
      <c r="W150" s="15"/>
      <c r="X150" s="15"/>
      <c r="Y150" s="15"/>
      <c r="Z150" s="15"/>
      <c r="AA150" s="15"/>
      <c r="AB150" s="15"/>
      <c r="AC150" s="15" t="s">
        <v>533</v>
      </c>
      <c r="AD150" s="15" t="s">
        <v>534</v>
      </c>
    </row>
    <row r="151" spans="22:30" x14ac:dyDescent="0.35">
      <c r="V151" s="15"/>
      <c r="W151" s="15"/>
      <c r="X151" s="15"/>
      <c r="Y151" s="15"/>
      <c r="Z151" s="15"/>
      <c r="AA151" s="15"/>
      <c r="AB151" s="15"/>
      <c r="AC151" s="15" t="s">
        <v>535</v>
      </c>
      <c r="AD151" s="15" t="s">
        <v>536</v>
      </c>
    </row>
    <row r="152" spans="22:30" x14ac:dyDescent="0.35">
      <c r="V152" s="15"/>
      <c r="W152" s="15"/>
      <c r="X152" s="15"/>
      <c r="Y152" s="15"/>
      <c r="Z152" s="15"/>
      <c r="AA152" s="15"/>
      <c r="AB152" s="15"/>
      <c r="AC152" s="15" t="s">
        <v>537</v>
      </c>
      <c r="AD152" s="15" t="s">
        <v>538</v>
      </c>
    </row>
    <row r="153" spans="22:30" x14ac:dyDescent="0.35">
      <c r="V153" s="15"/>
      <c r="W153" s="15"/>
      <c r="X153" s="15"/>
      <c r="Y153" s="15"/>
      <c r="Z153" s="15"/>
      <c r="AA153" s="15"/>
      <c r="AB153" s="15"/>
      <c r="AC153" s="15" t="s">
        <v>539</v>
      </c>
      <c r="AD153" s="15" t="s">
        <v>540</v>
      </c>
    </row>
    <row r="154" spans="22:30" x14ac:dyDescent="0.35">
      <c r="V154" s="15"/>
      <c r="W154" s="15"/>
      <c r="X154" s="15"/>
      <c r="Y154" s="15"/>
      <c r="Z154" s="15"/>
      <c r="AA154" s="15"/>
      <c r="AB154" s="15"/>
      <c r="AC154" s="15" t="s">
        <v>541</v>
      </c>
      <c r="AD154" s="15" t="s">
        <v>542</v>
      </c>
    </row>
    <row r="155" spans="22:30" x14ac:dyDescent="0.35">
      <c r="V155" s="15"/>
      <c r="W155" s="15"/>
      <c r="X155" s="15"/>
      <c r="Y155" s="15"/>
      <c r="Z155" s="15"/>
      <c r="AA155" s="15"/>
      <c r="AB155" s="15"/>
      <c r="AC155" s="15" t="s">
        <v>543</v>
      </c>
      <c r="AD155" s="15" t="s">
        <v>544</v>
      </c>
    </row>
    <row r="156" spans="22:30" x14ac:dyDescent="0.35">
      <c r="V156" s="15"/>
      <c r="W156" s="15"/>
      <c r="X156" s="15"/>
      <c r="Y156" s="15"/>
      <c r="Z156" s="15"/>
      <c r="AA156" s="15"/>
      <c r="AB156" s="15"/>
      <c r="AC156" s="15" t="s">
        <v>545</v>
      </c>
      <c r="AD156" s="15" t="s">
        <v>546</v>
      </c>
    </row>
    <row r="157" spans="22:30" x14ac:dyDescent="0.35">
      <c r="V157" s="15"/>
      <c r="W157" s="15"/>
      <c r="X157" s="15"/>
      <c r="Y157" s="15"/>
      <c r="Z157" s="15"/>
      <c r="AA157" s="15"/>
      <c r="AB157" s="15"/>
      <c r="AC157" s="15" t="s">
        <v>547</v>
      </c>
      <c r="AD157" s="15" t="s">
        <v>548</v>
      </c>
    </row>
    <row r="158" spans="22:30" x14ac:dyDescent="0.35">
      <c r="V158" s="15"/>
      <c r="W158" s="15"/>
      <c r="X158" s="15"/>
      <c r="Y158" s="15"/>
      <c r="Z158" s="15"/>
      <c r="AA158" s="15"/>
      <c r="AB158" s="15"/>
      <c r="AC158" s="15" t="s">
        <v>549</v>
      </c>
      <c r="AD158" s="15" t="s">
        <v>550</v>
      </c>
    </row>
    <row r="159" spans="22:30" x14ac:dyDescent="0.35">
      <c r="V159" s="15"/>
      <c r="W159" s="15"/>
      <c r="X159" s="15"/>
      <c r="Y159" s="15"/>
      <c r="Z159" s="15"/>
      <c r="AA159" s="15"/>
      <c r="AB159" s="15"/>
      <c r="AC159" s="15" t="s">
        <v>551</v>
      </c>
      <c r="AD159" s="15" t="s">
        <v>552</v>
      </c>
    </row>
    <row r="160" spans="22:30" x14ac:dyDescent="0.35">
      <c r="V160" s="15"/>
      <c r="W160" s="15"/>
      <c r="X160" s="15"/>
      <c r="Y160" s="15"/>
      <c r="Z160" s="15"/>
      <c r="AA160" s="15"/>
      <c r="AB160" s="15"/>
      <c r="AC160" s="15" t="s">
        <v>553</v>
      </c>
      <c r="AD160" s="15" t="s">
        <v>554</v>
      </c>
    </row>
    <row r="161" spans="22:30" x14ac:dyDescent="0.35">
      <c r="V161" s="15"/>
      <c r="W161" s="15"/>
      <c r="X161" s="15"/>
      <c r="Y161" s="15"/>
      <c r="Z161" s="15"/>
      <c r="AA161" s="15"/>
      <c r="AB161" s="15"/>
      <c r="AC161" s="15" t="s">
        <v>555</v>
      </c>
      <c r="AD161" s="15" t="s">
        <v>556</v>
      </c>
    </row>
    <row r="162" spans="22:30" x14ac:dyDescent="0.35">
      <c r="V162" s="15"/>
      <c r="W162" s="15"/>
      <c r="X162" s="15"/>
      <c r="Y162" s="15"/>
      <c r="Z162" s="15"/>
      <c r="AA162" s="15"/>
      <c r="AB162" s="15"/>
      <c r="AC162" s="15" t="s">
        <v>557</v>
      </c>
      <c r="AD162" s="15" t="s">
        <v>558</v>
      </c>
    </row>
    <row r="163" spans="22:30" x14ac:dyDescent="0.35">
      <c r="V163" s="15"/>
      <c r="W163" s="15"/>
      <c r="X163" s="15"/>
      <c r="Y163" s="15"/>
      <c r="Z163" s="15"/>
      <c r="AA163" s="15"/>
      <c r="AB163" s="15"/>
      <c r="AC163" s="15" t="s">
        <v>559</v>
      </c>
      <c r="AD163" s="15" t="s">
        <v>560</v>
      </c>
    </row>
    <row r="164" spans="22:30" x14ac:dyDescent="0.35">
      <c r="V164" s="15"/>
      <c r="W164" s="15"/>
      <c r="X164" s="15"/>
      <c r="Y164" s="15"/>
      <c r="Z164" s="15"/>
      <c r="AA164" s="15"/>
      <c r="AB164" s="15"/>
      <c r="AC164" s="15" t="s">
        <v>561</v>
      </c>
      <c r="AD164" s="15" t="s">
        <v>562</v>
      </c>
    </row>
    <row r="165" spans="22:30" x14ac:dyDescent="0.35">
      <c r="V165" s="15"/>
      <c r="W165" s="15"/>
      <c r="X165" s="15"/>
      <c r="Y165" s="15"/>
      <c r="Z165" s="15"/>
      <c r="AA165" s="15"/>
      <c r="AB165" s="15"/>
      <c r="AC165" s="15" t="s">
        <v>563</v>
      </c>
      <c r="AD165" s="15" t="s">
        <v>564</v>
      </c>
    </row>
    <row r="166" spans="22:30" x14ac:dyDescent="0.35">
      <c r="V166" s="15"/>
      <c r="W166" s="15"/>
      <c r="X166" s="15"/>
      <c r="Y166" s="15"/>
      <c r="Z166" s="15"/>
      <c r="AA166" s="15"/>
      <c r="AB166" s="15"/>
      <c r="AC166" s="15" t="s">
        <v>565</v>
      </c>
      <c r="AD166" s="15" t="s">
        <v>566</v>
      </c>
    </row>
    <row r="167" spans="22:30" x14ac:dyDescent="0.35">
      <c r="V167" s="15"/>
      <c r="W167" s="15"/>
      <c r="X167" s="15"/>
      <c r="Y167" s="15"/>
      <c r="Z167" s="15"/>
      <c r="AA167" s="15"/>
      <c r="AB167" s="15"/>
      <c r="AC167" s="15" t="s">
        <v>567</v>
      </c>
      <c r="AD167" s="15" t="s">
        <v>568</v>
      </c>
    </row>
    <row r="168" spans="22:30" x14ac:dyDescent="0.35">
      <c r="V168" s="15"/>
      <c r="W168" s="15"/>
      <c r="X168" s="15"/>
      <c r="Y168" s="15"/>
      <c r="Z168" s="15"/>
      <c r="AA168" s="15"/>
      <c r="AB168" s="15"/>
      <c r="AC168" s="15" t="s">
        <v>569</v>
      </c>
      <c r="AD168" s="15" t="s">
        <v>570</v>
      </c>
    </row>
    <row r="169" spans="22:30" x14ac:dyDescent="0.35">
      <c r="V169" s="15"/>
      <c r="W169" s="15"/>
      <c r="X169" s="15"/>
      <c r="Y169" s="15"/>
      <c r="Z169" s="15"/>
      <c r="AA169" s="15"/>
      <c r="AB169" s="15"/>
      <c r="AC169" s="15" t="s">
        <v>571</v>
      </c>
      <c r="AD169" s="15" t="s">
        <v>572</v>
      </c>
    </row>
    <row r="170" spans="22:30" x14ac:dyDescent="0.35">
      <c r="V170" s="15"/>
      <c r="W170" s="15"/>
      <c r="X170" s="15"/>
      <c r="Y170" s="15"/>
      <c r="Z170" s="15"/>
      <c r="AA170" s="15"/>
      <c r="AB170" s="15"/>
      <c r="AC170" s="15" t="s">
        <v>573</v>
      </c>
      <c r="AD170" s="15" t="s">
        <v>534</v>
      </c>
    </row>
    <row r="171" spans="22:30" x14ac:dyDescent="0.35">
      <c r="V171" s="15"/>
      <c r="W171" s="15"/>
      <c r="X171" s="15"/>
      <c r="Y171" s="15"/>
      <c r="Z171" s="15"/>
      <c r="AA171" s="15"/>
      <c r="AB171" s="15"/>
      <c r="AC171" s="15" t="s">
        <v>574</v>
      </c>
      <c r="AD171" s="15" t="s">
        <v>575</v>
      </c>
    </row>
    <row r="172" spans="22:30" x14ac:dyDescent="0.35">
      <c r="V172" s="15"/>
      <c r="W172" s="15"/>
      <c r="X172" s="15"/>
      <c r="Y172" s="15"/>
      <c r="Z172" s="15"/>
      <c r="AA172" s="15"/>
      <c r="AB172" s="15"/>
      <c r="AC172" s="15" t="s">
        <v>576</v>
      </c>
      <c r="AD172" s="15" t="s">
        <v>577</v>
      </c>
    </row>
    <row r="173" spans="22:30" x14ac:dyDescent="0.35">
      <c r="V173" s="15"/>
      <c r="W173" s="15"/>
      <c r="X173" s="15"/>
      <c r="Y173" s="15"/>
      <c r="Z173" s="15"/>
      <c r="AA173" s="15"/>
      <c r="AB173" s="15"/>
      <c r="AC173" s="15" t="s">
        <v>578</v>
      </c>
      <c r="AD173" s="15" t="s">
        <v>579</v>
      </c>
    </row>
    <row r="174" spans="22:30" x14ac:dyDescent="0.35">
      <c r="V174" s="15"/>
      <c r="W174" s="15"/>
      <c r="X174" s="15"/>
      <c r="Y174" s="15"/>
      <c r="Z174" s="15"/>
      <c r="AA174" s="15"/>
      <c r="AB174" s="15"/>
      <c r="AC174" s="15" t="s">
        <v>580</v>
      </c>
      <c r="AD174" s="15" t="s">
        <v>581</v>
      </c>
    </row>
    <row r="175" spans="22:30" x14ac:dyDescent="0.35">
      <c r="V175" s="15"/>
      <c r="W175" s="15"/>
      <c r="X175" s="15"/>
      <c r="Y175" s="15"/>
      <c r="Z175" s="15"/>
      <c r="AA175" s="15"/>
      <c r="AB175" s="15"/>
      <c r="AC175" s="15" t="s">
        <v>582</v>
      </c>
      <c r="AD175" s="15" t="s">
        <v>504</v>
      </c>
    </row>
    <row r="176" spans="22:30" x14ac:dyDescent="0.35">
      <c r="V176" s="15"/>
      <c r="W176" s="15"/>
      <c r="X176" s="15"/>
      <c r="Y176" s="15"/>
      <c r="Z176" s="15"/>
      <c r="AA176" s="15"/>
      <c r="AB176" s="15"/>
      <c r="AC176" s="15" t="s">
        <v>583</v>
      </c>
      <c r="AD176" s="15" t="s">
        <v>584</v>
      </c>
    </row>
    <row r="177" spans="22:30" x14ac:dyDescent="0.35">
      <c r="V177" s="15"/>
      <c r="W177" s="15"/>
      <c r="X177" s="15"/>
      <c r="Y177" s="15"/>
      <c r="Z177" s="15"/>
      <c r="AA177" s="15"/>
      <c r="AB177" s="15"/>
      <c r="AC177" s="15" t="s">
        <v>585</v>
      </c>
      <c r="AD177" s="15" t="s">
        <v>586</v>
      </c>
    </row>
    <row r="178" spans="22:30" x14ac:dyDescent="0.35">
      <c r="V178" s="15"/>
      <c r="W178" s="15"/>
      <c r="X178" s="15"/>
      <c r="Y178" s="15"/>
      <c r="Z178" s="15"/>
      <c r="AA178" s="15"/>
      <c r="AB178" s="15"/>
      <c r="AC178" s="15" t="s">
        <v>587</v>
      </c>
      <c r="AD178" s="15" t="s">
        <v>588</v>
      </c>
    </row>
    <row r="179" spans="22:30" x14ac:dyDescent="0.35">
      <c r="V179" s="15"/>
      <c r="W179" s="15"/>
      <c r="X179" s="15"/>
      <c r="Y179" s="15"/>
      <c r="Z179" s="15"/>
      <c r="AA179" s="15"/>
      <c r="AB179" s="15"/>
      <c r="AC179" s="15" t="s">
        <v>589</v>
      </c>
      <c r="AD179" s="15" t="s">
        <v>590</v>
      </c>
    </row>
    <row r="180" spans="22:30" x14ac:dyDescent="0.35">
      <c r="V180" s="15"/>
      <c r="W180" s="15"/>
      <c r="X180" s="15"/>
      <c r="Y180" s="15"/>
      <c r="Z180" s="15"/>
      <c r="AA180" s="15"/>
      <c r="AB180" s="15"/>
      <c r="AC180" s="15" t="s">
        <v>591</v>
      </c>
      <c r="AD180" s="15" t="s">
        <v>592</v>
      </c>
    </row>
    <row r="181" spans="22:30" x14ac:dyDescent="0.35">
      <c r="V181" s="15"/>
      <c r="W181" s="15"/>
      <c r="X181" s="15"/>
      <c r="Y181" s="15"/>
      <c r="Z181" s="15"/>
      <c r="AA181" s="15"/>
      <c r="AB181" s="15"/>
      <c r="AC181" s="15" t="s">
        <v>593</v>
      </c>
      <c r="AD181" s="15" t="s">
        <v>516</v>
      </c>
    </row>
    <row r="182" spans="22:30" x14ac:dyDescent="0.35">
      <c r="V182" s="15"/>
      <c r="W182" s="15"/>
      <c r="X182" s="15"/>
      <c r="Y182" s="15"/>
      <c r="Z182" s="15"/>
      <c r="AA182" s="15"/>
      <c r="AB182" s="15"/>
      <c r="AC182" s="15" t="s">
        <v>594</v>
      </c>
      <c r="AD182" s="15" t="s">
        <v>586</v>
      </c>
    </row>
    <row r="183" spans="22:30" x14ac:dyDescent="0.35">
      <c r="V183" s="15"/>
      <c r="W183" s="15"/>
      <c r="X183" s="15"/>
      <c r="Y183" s="15"/>
      <c r="Z183" s="15"/>
      <c r="AA183" s="15"/>
      <c r="AB183" s="15"/>
      <c r="AC183" s="15" t="s">
        <v>595</v>
      </c>
      <c r="AD183" s="15" t="s">
        <v>596</v>
      </c>
    </row>
    <row r="184" spans="22:30" x14ac:dyDescent="0.35">
      <c r="V184" s="15"/>
      <c r="W184" s="15"/>
      <c r="X184" s="15"/>
      <c r="Y184" s="15"/>
      <c r="Z184" s="15"/>
      <c r="AA184" s="15"/>
      <c r="AB184" s="15"/>
      <c r="AC184" s="15" t="s">
        <v>597</v>
      </c>
      <c r="AD184" s="15" t="s">
        <v>598</v>
      </c>
    </row>
    <row r="185" spans="22:30" x14ac:dyDescent="0.35">
      <c r="V185" s="15"/>
      <c r="W185" s="15"/>
      <c r="X185" s="15"/>
      <c r="Y185" s="15"/>
      <c r="Z185" s="15"/>
      <c r="AA185" s="15"/>
      <c r="AB185" s="15"/>
      <c r="AC185" s="15" t="s">
        <v>599</v>
      </c>
      <c r="AD185" s="15" t="s">
        <v>600</v>
      </c>
    </row>
    <row r="186" spans="22:30" x14ac:dyDescent="0.35">
      <c r="V186" s="15"/>
      <c r="W186" s="15"/>
      <c r="X186" s="15"/>
      <c r="Y186" s="15"/>
      <c r="Z186" s="15"/>
      <c r="AA186" s="15"/>
      <c r="AB186" s="15"/>
      <c r="AC186" s="15" t="s">
        <v>601</v>
      </c>
      <c r="AD186" s="15" t="s">
        <v>602</v>
      </c>
    </row>
    <row r="187" spans="22:30" x14ac:dyDescent="0.35">
      <c r="V187" s="15"/>
      <c r="W187" s="15"/>
      <c r="X187" s="15"/>
      <c r="Y187" s="15"/>
      <c r="Z187" s="15"/>
      <c r="AA187" s="15"/>
      <c r="AB187" s="15"/>
      <c r="AC187" s="15" t="s">
        <v>603</v>
      </c>
      <c r="AD187" s="15" t="s">
        <v>604</v>
      </c>
    </row>
    <row r="188" spans="22:30" x14ac:dyDescent="0.35">
      <c r="V188" s="15"/>
      <c r="W188" s="15"/>
      <c r="X188" s="15"/>
      <c r="Y188" s="15"/>
      <c r="Z188" s="15"/>
      <c r="AA188" s="15"/>
      <c r="AB188" s="15"/>
      <c r="AC188" s="15" t="s">
        <v>605</v>
      </c>
      <c r="AD188" s="15" t="s">
        <v>606</v>
      </c>
    </row>
    <row r="189" spans="22:30" x14ac:dyDescent="0.35">
      <c r="V189" s="15"/>
      <c r="W189" s="15"/>
      <c r="X189" s="15"/>
      <c r="Y189" s="15"/>
      <c r="Z189" s="15"/>
      <c r="AA189" s="15"/>
      <c r="AB189" s="15"/>
      <c r="AC189" s="15" t="s">
        <v>607</v>
      </c>
      <c r="AD189" s="15" t="s">
        <v>608</v>
      </c>
    </row>
    <row r="190" spans="22:30" x14ac:dyDescent="0.35">
      <c r="V190" s="15"/>
      <c r="W190" s="15"/>
      <c r="X190" s="15"/>
      <c r="Y190" s="15"/>
      <c r="Z190" s="15"/>
      <c r="AA190" s="15"/>
      <c r="AB190" s="15"/>
      <c r="AC190" s="15" t="s">
        <v>609</v>
      </c>
      <c r="AD190" s="15" t="s">
        <v>514</v>
      </c>
    </row>
    <row r="191" spans="22:30" x14ac:dyDescent="0.35">
      <c r="V191" s="15"/>
      <c r="W191" s="15"/>
      <c r="X191" s="15"/>
      <c r="Y191" s="15"/>
      <c r="Z191" s="15"/>
      <c r="AA191" s="15"/>
      <c r="AB191" s="15"/>
      <c r="AC191" s="15" t="s">
        <v>610</v>
      </c>
      <c r="AD191" s="15" t="s">
        <v>516</v>
      </c>
    </row>
    <row r="192" spans="22:30" x14ac:dyDescent="0.35">
      <c r="V192" s="15"/>
      <c r="W192" s="15"/>
      <c r="X192" s="15"/>
      <c r="Y192" s="15"/>
      <c r="Z192" s="15"/>
      <c r="AA192" s="15"/>
      <c r="AB192" s="15"/>
      <c r="AC192" s="15" t="s">
        <v>611</v>
      </c>
      <c r="AD192" s="15" t="s">
        <v>612</v>
      </c>
    </row>
    <row r="193" spans="22:30" x14ac:dyDescent="0.35">
      <c r="V193" s="15"/>
      <c r="W193" s="15"/>
      <c r="X193" s="15"/>
      <c r="Y193" s="15"/>
      <c r="Z193" s="15"/>
      <c r="AA193" s="15"/>
      <c r="AB193" s="15"/>
      <c r="AC193" s="15" t="s">
        <v>613</v>
      </c>
      <c r="AD193" s="15" t="s">
        <v>614</v>
      </c>
    </row>
    <row r="194" spans="22:30" x14ac:dyDescent="0.35">
      <c r="V194" s="15"/>
      <c r="W194" s="15"/>
      <c r="X194" s="15"/>
      <c r="Y194" s="15"/>
      <c r="Z194" s="15"/>
      <c r="AA194" s="15"/>
      <c r="AB194" s="15"/>
      <c r="AC194" s="15" t="s">
        <v>615</v>
      </c>
      <c r="AD194" s="15" t="s">
        <v>616</v>
      </c>
    </row>
  </sheetData>
  <mergeCells count="10">
    <mergeCell ref="AF2:AH2"/>
    <mergeCell ref="AC2:AD2"/>
    <mergeCell ref="L3:M3"/>
    <mergeCell ref="P2:P3"/>
    <mergeCell ref="A2:A3"/>
    <mergeCell ref="T2:T3"/>
    <mergeCell ref="Q2:S2"/>
    <mergeCell ref="B2:K2"/>
    <mergeCell ref="V2:AB2"/>
    <mergeCell ref="L2:O2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30</vt:i4>
      </vt:variant>
    </vt:vector>
  </HeadingPairs>
  <TitlesOfParts>
    <vt:vector size="33" baseType="lpstr">
      <vt:lpstr>利活用状況報告シート (記入用)</vt:lpstr>
      <vt:lpstr>利活用状況報告シート（入力用）</vt:lpstr>
      <vt:lpstr>入力規則</vt:lpstr>
      <vt:lpstr>'利活用状況報告シート (記入用)'!Print_Area</vt:lpstr>
      <vt:lpstr>久美浜町</vt:lpstr>
      <vt:lpstr>交付決定番号</vt:lpstr>
      <vt:lpstr>交付決定番号①</vt:lpstr>
      <vt:lpstr>交付決定番号②</vt:lpstr>
      <vt:lpstr>交付決定番号③</vt:lpstr>
      <vt:lpstr>交付決定番号④</vt:lpstr>
      <vt:lpstr>交付決定番号⑤</vt:lpstr>
      <vt:lpstr>交付決定番号⑥</vt:lpstr>
      <vt:lpstr>交付決定番号⑦</vt:lpstr>
      <vt:lpstr>交付決定番号⑧</vt:lpstr>
      <vt:lpstr>交付決定番号⑨</vt:lpstr>
      <vt:lpstr>交付決定番号⑩</vt:lpstr>
      <vt:lpstr>大宮町</vt:lpstr>
      <vt:lpstr>丹後町</vt:lpstr>
      <vt:lpstr>単位</vt:lpstr>
      <vt:lpstr>町名</vt:lpstr>
      <vt:lpstr>提出月</vt:lpstr>
      <vt:lpstr>提出日</vt:lpstr>
      <vt:lpstr>提出年</vt:lpstr>
      <vt:lpstr>年</vt:lpstr>
      <vt:lpstr>報告・直近</vt:lpstr>
      <vt:lpstr>報告月</vt:lpstr>
      <vt:lpstr>報告月・初月</vt:lpstr>
      <vt:lpstr>報告月初月・直近</vt:lpstr>
      <vt:lpstr>峰山町</vt:lpstr>
      <vt:lpstr>網野町</vt:lpstr>
      <vt:lpstr>弥栄町</vt:lpstr>
      <vt:lpstr>役職名</vt:lpstr>
      <vt:lpstr>郵便番号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 昭彦</dc:creator>
  <cp:lastModifiedBy>大原 和喜</cp:lastModifiedBy>
  <cp:lastPrinted>2024-08-29T04:09:48Z</cp:lastPrinted>
  <dcterms:created xsi:type="dcterms:W3CDTF">2024-04-15T05:50:08Z</dcterms:created>
  <dcterms:modified xsi:type="dcterms:W3CDTF">2024-08-29T04:11:15Z</dcterms:modified>
</cp:coreProperties>
</file>