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3"/>
  <workbookPr filterPrivacy="1" codeName="ThisWorkbook"/>
  <xr:revisionPtr revIDLastSave="0" documentId="8_{D484EEC2-0E3E-413D-BC61-333EA98634AF}" xr6:coauthVersionLast="36" xr6:coauthVersionMax="36" xr10:uidLastSave="{00000000-0000-0000-0000-000000000000}"/>
  <bookViews>
    <workbookView xWindow="0" yWindow="0" windowWidth="19200" windowHeight="6860" tabRatio="982" activeTab="1" xr2:uid="{00000000-000D-0000-FFFF-FFFF00000000}"/>
  </bookViews>
  <sheets>
    <sheet name="変更履歴" sheetId="58" r:id="rId1"/>
    <sheet name="はじめに（PC）" sheetId="59" r:id="rId2"/>
    <sheet name="使い方" sheetId="60" r:id="rId3"/>
    <sheet name="【参考】交付単価（PC）" sheetId="61" r:id="rId4"/>
    <sheet name="はじめに (手書き)" sheetId="62" r:id="rId5"/>
    <sheet name="様式第1-1号" sheetId="10" r:id="rId6"/>
    <sheet name="様式第1-2号" sheetId="13" r:id="rId7"/>
    <sheet name="様式第1-3号" sheetId="1" r:id="rId8"/>
    <sheet name="別紙1 活動計画書" sheetId="2" r:id="rId9"/>
    <sheet name="別添１ 位置図" sheetId="53" r:id="rId10"/>
    <sheet name="防災・減災整備計画書" sheetId="14" r:id="rId11"/>
    <sheet name="工事確認書" sheetId="15" r:id="rId12"/>
    <sheet name="金銭出納簿" sheetId="18" r:id="rId13"/>
    <sheet name="報告書" sheetId="19" r:id="rId14"/>
    <sheet name="財産管理台帳" sheetId="51" r:id="rId15"/>
    <sheet name="→以降編集不可" sheetId="50" r:id="rId16"/>
    <sheet name="【市町村用】" sheetId="25" r:id="rId17"/>
    <sheet name="【選択肢】" sheetId="6" r:id="rId18"/>
    <sheet name="市町村コードR6.1.1" sheetId="44" r:id="rId19"/>
  </sheets>
  <definedNames>
    <definedName name="_xlnm._FilterDatabase" localSheetId="12" hidden="1">金銭出納簿!$B$9:$B$19</definedName>
    <definedName name="_xlnm._FilterDatabase" localSheetId="13" hidden="1">報告書!#REF!</definedName>
    <definedName name="A.■か□" localSheetId="14">【選択肢】!$A$3:$A$4</definedName>
    <definedName name="A.■か□" localSheetId="9">【選択肢】!$A$3:$A$4</definedName>
    <definedName name="A.■か□">【選択肢】!$A$3:$A$4</definedName>
    <definedName name="B.○か空白" localSheetId="14">【選択肢】!$B$3:$B$4</definedName>
    <definedName name="B.○か空白" localSheetId="9">【選択肢】!$B$3:$B$4</definedName>
    <definedName name="B.○か空白">【選択肢】!$B$3:$B$4</definedName>
    <definedName name="Ｃ1.計画欄">【選択肢】!$C$3:$C$4</definedName>
    <definedName name="Ｃ2.実施欄">【選択肢】!$C$3:$C$5</definedName>
    <definedName name="F.施設" localSheetId="14">【選択肢】!$D$3:$D$6</definedName>
    <definedName name="F.施設" localSheetId="9">【選択肢】!$D$3:$D$6</definedName>
    <definedName name="F.施設">【選択肢】!$D$3:$D$6</definedName>
    <definedName name="G.単位" localSheetId="14">【選択肢】!$I$3:$I$4</definedName>
    <definedName name="G.単位" localSheetId="9">【選択肢】!$I$3:$I$4</definedName>
    <definedName name="G.単位">【選択肢】!$I$3:$I$4</definedName>
    <definedName name="Ｉ.金銭出納簿の区分">【選択肢】!$J$3:$J$4</definedName>
    <definedName name="Ｊ.金銭出納簿の収支の分類" localSheetId="14">【選択肢】!$K$3:$K$10</definedName>
    <definedName name="Ｊ.金銭出納簿の収支の分類" localSheetId="9">【選択肢】!$K$3:$K$10</definedName>
    <definedName name="Ｊ.金銭出納簿の収支の分類">【選択肢】!$K$3:$K$10</definedName>
    <definedName name="_xlnm.Print_Area" localSheetId="3">'【参考】交付単価（PC）'!$A$1:$E$12</definedName>
    <definedName name="_xlnm.Print_Area" localSheetId="16">【市町村用】!$A$1:$Z$13</definedName>
    <definedName name="_xlnm.Print_Area" localSheetId="4">'はじめに (手書き)'!$A$1:$H$23</definedName>
    <definedName name="_xlnm.Print_Area" localSheetId="1">'はじめに（PC）'!$A$1:$G$43</definedName>
    <definedName name="_xlnm.Print_Area" localSheetId="12">金銭出納簿!$A$1:$L$59</definedName>
    <definedName name="_xlnm.Print_Area" localSheetId="14">財産管理台帳!$A$1:$U$33</definedName>
    <definedName name="_xlnm.Print_Area" localSheetId="2">使い方!$A$1:$L$86</definedName>
    <definedName name="_xlnm.Print_Area" localSheetId="8">'別紙1 活動計画書'!$A$1:$W$63</definedName>
    <definedName name="_xlnm.Print_Area" localSheetId="0">変更履歴!$A$1:$D$11</definedName>
    <definedName name="_xlnm.Print_Area" localSheetId="13">報告書!$A$1:$Z$71</definedName>
    <definedName name="_xlnm.Print_Area" localSheetId="5">'様式第1-1号'!$A$1:$E$27</definedName>
    <definedName name="_xlnm.Print_Area" localSheetId="7">'様式第1-3号'!$A$1:$N$29</definedName>
    <definedName name="Z_4D33B020_8F18_431B_BFB6_22453331905E_.wvu.PrintArea" localSheetId="12" hidden="1">金銭出納簿!$A$3:$K$59</definedName>
    <definedName name="排水路">【選択肢】!$E$3:$H$3</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3" i="1" l="1"/>
  <c r="E7" i="10"/>
  <c r="H3" i="53"/>
  <c r="A4" i="10"/>
  <c r="Q24" i="19"/>
  <c r="R7" i="19"/>
  <c r="R6" i="19"/>
  <c r="B4" i="19"/>
  <c r="J3" i="18"/>
  <c r="B24" i="15"/>
  <c r="B23" i="15"/>
  <c r="B22" i="15"/>
  <c r="I3" i="14"/>
  <c r="F22" i="2"/>
  <c r="F20" i="2"/>
  <c r="F18" i="2"/>
  <c r="F13" i="1"/>
  <c r="F7" i="1"/>
  <c r="E6" i="10"/>
  <c r="F7" i="13"/>
  <c r="F10" i="1" l="1"/>
  <c r="F4" i="61"/>
  <c r="G11" i="61" s="1"/>
  <c r="L28" i="19"/>
  <c r="K46" i="18"/>
  <c r="K47" i="18" s="1"/>
  <c r="K45" i="18"/>
  <c r="K44" i="18"/>
  <c r="K43" i="18"/>
  <c r="I42" i="18"/>
  <c r="I41" i="18"/>
  <c r="I40" i="18"/>
  <c r="K34" i="18"/>
  <c r="K33" i="18"/>
  <c r="K32" i="18"/>
  <c r="K31" i="18"/>
  <c r="K30" i="18"/>
  <c r="I29" i="18"/>
  <c r="I28" i="18"/>
  <c r="I27" i="18"/>
  <c r="D27" i="18"/>
  <c r="I10" i="61" l="1"/>
  <c r="I11" i="61"/>
  <c r="I9" i="61"/>
  <c r="G9" i="61"/>
  <c r="G10" i="61"/>
  <c r="O25" i="51"/>
  <c r="N25" i="51"/>
  <c r="M25" i="51"/>
  <c r="L25" i="51"/>
  <c r="K25" i="51"/>
  <c r="J25" i="51"/>
  <c r="M8" i="25" l="1"/>
  <c r="Z8" i="25" l="1"/>
  <c r="I8" i="25"/>
  <c r="H8" i="25"/>
  <c r="G8" i="25"/>
  <c r="L38" i="19" l="1"/>
  <c r="U8" i="25" s="1"/>
  <c r="L37" i="19"/>
  <c r="T8" i="25" s="1"/>
  <c r="L35" i="19"/>
  <c r="K42" i="18"/>
  <c r="K41" i="18"/>
  <c r="I48" i="18"/>
  <c r="I47" i="18"/>
  <c r="I46" i="18"/>
  <c r="I45" i="18"/>
  <c r="I44" i="18"/>
  <c r="I43" i="18"/>
  <c r="P45" i="2"/>
  <c r="P46" i="2"/>
  <c r="P47" i="2"/>
  <c r="P48" i="2"/>
  <c r="P49" i="2"/>
  <c r="P50" i="2"/>
  <c r="P51" i="2"/>
  <c r="P52" i="2"/>
  <c r="P53" i="2"/>
  <c r="P54" i="2"/>
  <c r="P44" i="2"/>
  <c r="L39" i="19" l="1"/>
  <c r="R39" i="19" s="1"/>
  <c r="R8" i="25"/>
  <c r="L29" i="19"/>
  <c r="O8" i="25" s="1"/>
  <c r="L36" i="19"/>
  <c r="S8" i="25" s="1"/>
  <c r="L30" i="19"/>
  <c r="P8" i="25" s="1"/>
  <c r="K40" i="18"/>
  <c r="V8" i="25" l="1"/>
  <c r="W8" i="25" s="1"/>
  <c r="K48" i="18"/>
  <c r="L34" i="19"/>
  <c r="L40" i="19" s="1"/>
  <c r="L31" i="19"/>
  <c r="N8" i="25"/>
  <c r="Q8" i="25" s="1"/>
  <c r="G21" i="18"/>
  <c r="F21" i="18"/>
  <c r="I18" i="2" l="1"/>
  <c r="H21" i="18"/>
  <c r="D28" i="18"/>
  <c r="H18" i="18"/>
  <c r="H19" i="18"/>
  <c r="H11" i="18" l="1"/>
  <c r="H12" i="18" s="1"/>
  <c r="H13" i="18" s="1"/>
  <c r="H14" i="18" s="1"/>
  <c r="H15" i="18" s="1"/>
  <c r="H16" i="18" s="1"/>
  <c r="H17" i="18" s="1"/>
  <c r="B50" i="19" l="1"/>
  <c r="S45" i="2" l="1"/>
  <c r="G51" i="19"/>
  <c r="G52" i="19"/>
  <c r="G53" i="19"/>
  <c r="G54" i="19"/>
  <c r="G55" i="19"/>
  <c r="G56" i="19"/>
  <c r="G57" i="19"/>
  <c r="G58" i="19"/>
  <c r="G59" i="19"/>
  <c r="G60" i="19"/>
  <c r="B51" i="19"/>
  <c r="B52" i="19"/>
  <c r="B53" i="19"/>
  <c r="B54" i="19"/>
  <c r="B55" i="19"/>
  <c r="B56" i="19"/>
  <c r="B57" i="19"/>
  <c r="B58" i="19"/>
  <c r="B59" i="19"/>
  <c r="B60" i="19"/>
  <c r="D51" i="19"/>
  <c r="D52" i="19"/>
  <c r="D53" i="19"/>
  <c r="D54" i="19"/>
  <c r="D55" i="19"/>
  <c r="D56" i="19"/>
  <c r="D57" i="19"/>
  <c r="D58" i="19"/>
  <c r="D59" i="19"/>
  <c r="D60" i="19"/>
  <c r="E33" i="18" l="1"/>
  <c r="E32" i="18"/>
  <c r="E31" i="18"/>
  <c r="E30" i="18"/>
  <c r="D29" i="18"/>
  <c r="D35" i="18" s="1"/>
  <c r="E34" i="18" s="1"/>
  <c r="E35" i="18" l="1"/>
  <c r="I35" i="18"/>
  <c r="K35" i="18" l="1"/>
  <c r="S44" i="2" l="1"/>
  <c r="S54" i="2" l="1"/>
  <c r="S53" i="2"/>
  <c r="S52" i="2"/>
  <c r="S51" i="2"/>
  <c r="S50" i="2"/>
  <c r="S49" i="2"/>
  <c r="S48" i="2"/>
  <c r="S47" i="2"/>
  <c r="S46" i="2"/>
  <c r="K29" i="18" l="1"/>
  <c r="K27" i="18"/>
  <c r="I34" i="18"/>
  <c r="I33" i="18"/>
  <c r="I32" i="18"/>
  <c r="I31" i="18"/>
  <c r="I30" i="18"/>
  <c r="K28" i="18" l="1"/>
  <c r="L50" i="19" l="1"/>
  <c r="R50" i="19" s="1"/>
  <c r="L51" i="19"/>
  <c r="L52" i="19"/>
  <c r="K8" i="25" l="1"/>
  <c r="J8" i="25"/>
  <c r="F8" i="25"/>
  <c r="E8" i="25"/>
  <c r="D8" i="25"/>
  <c r="M60" i="19"/>
  <c r="S60" i="19" s="1"/>
  <c r="L60" i="19"/>
  <c r="R60" i="19" s="1"/>
  <c r="M59" i="19"/>
  <c r="O59" i="19" s="1"/>
  <c r="L59" i="19"/>
  <c r="R59" i="19" s="1"/>
  <c r="M58" i="19"/>
  <c r="O58" i="19" s="1"/>
  <c r="L58" i="19"/>
  <c r="R58" i="19" s="1"/>
  <c r="M57" i="19"/>
  <c r="O57" i="19" s="1"/>
  <c r="L57" i="19"/>
  <c r="R57" i="19" s="1"/>
  <c r="M56" i="19"/>
  <c r="O56" i="19" s="1"/>
  <c r="L56" i="19"/>
  <c r="R56" i="19" s="1"/>
  <c r="M55" i="19"/>
  <c r="O55" i="19" s="1"/>
  <c r="L55" i="19"/>
  <c r="R55" i="19" s="1"/>
  <c r="M54" i="19"/>
  <c r="O54" i="19" s="1"/>
  <c r="L54" i="19"/>
  <c r="R54" i="19" s="1"/>
  <c r="M53" i="19"/>
  <c r="O53" i="19" s="1"/>
  <c r="L53" i="19"/>
  <c r="R53" i="19" s="1"/>
  <c r="M52" i="19"/>
  <c r="O52" i="19" s="1"/>
  <c r="R52" i="19"/>
  <c r="M51" i="19"/>
  <c r="O51" i="19" s="1"/>
  <c r="R51" i="19"/>
  <c r="M50" i="19"/>
  <c r="O50" i="19" s="1"/>
  <c r="G50" i="19"/>
  <c r="D50" i="19"/>
  <c r="L8" i="25" l="1"/>
  <c r="X8" i="25"/>
  <c r="A8" i="25"/>
  <c r="B8" i="25" s="1"/>
  <c r="Y8" i="25"/>
  <c r="Q50" i="19"/>
  <c r="S58" i="19"/>
  <c r="O60" i="19"/>
  <c r="S52" i="19"/>
  <c r="S50" i="19"/>
  <c r="S54" i="19"/>
  <c r="S56" i="19"/>
  <c r="Q51" i="19"/>
  <c r="S51" i="19"/>
  <c r="Q53" i="19"/>
  <c r="S53" i="19"/>
  <c r="Q55" i="19"/>
  <c r="S55" i="19"/>
  <c r="Q57" i="19"/>
  <c r="S57" i="19"/>
  <c r="Q59" i="19"/>
  <c r="S59" i="19"/>
  <c r="Q52" i="19"/>
  <c r="Q54" i="19"/>
  <c r="Q56" i="19"/>
  <c r="Q58" i="19"/>
  <c r="Q60" i="19"/>
  <c r="F6" i="13"/>
  <c r="F12" i="25" l="1"/>
  <c r="AA54" i="19"/>
  <c r="AA55" i="19"/>
  <c r="C24" i="2" l="1"/>
  <c r="I22" i="2" l="1"/>
  <c r="I21" i="2"/>
  <c r="I20" i="2"/>
  <c r="I19" i="2"/>
  <c r="I17" i="2"/>
  <c r="I25" i="2" l="1"/>
  <c r="I24" i="2"/>
  <c r="C25" i="2" l="1"/>
</calcChain>
</file>

<file path=xl/sharedStrings.xml><?xml version="1.0" encoding="utf-8"?>
<sst xmlns="http://schemas.openxmlformats.org/spreadsheetml/2006/main" count="9499" uniqueCount="5693">
  <si>
    <t>★本エクセルファイルの変更履歴</t>
    <rPh sb="1" eb="2">
      <t>ホン</t>
    </rPh>
    <rPh sb="11" eb="13">
      <t>ヘンコウ</t>
    </rPh>
    <rPh sb="13" eb="15">
      <t>リレキ</t>
    </rPh>
    <phoneticPr fontId="5"/>
  </si>
  <si>
    <t>日付</t>
    <rPh sb="0" eb="2">
      <t>ヒヅケ</t>
    </rPh>
    <phoneticPr fontId="5"/>
  </si>
  <si>
    <t>シート</t>
    <phoneticPr fontId="5"/>
  </si>
  <si>
    <t>セル</t>
    <phoneticPr fontId="5"/>
  </si>
  <si>
    <t>変更内容</t>
    <rPh sb="0" eb="2">
      <t>ヘンコウ</t>
    </rPh>
    <rPh sb="2" eb="4">
      <t>ナイヨウ</t>
    </rPh>
    <phoneticPr fontId="5"/>
  </si>
  <si>
    <t>（参考）ファイル名
※システム上、２か所あるリンクのそれぞれで異なるファイル名となっています。</t>
    <rPh sb="1" eb="3">
      <t>サンコウ</t>
    </rPh>
    <rPh sb="8" eb="9">
      <t>メイ</t>
    </rPh>
    <rPh sb="15" eb="16">
      <t>ジョウ</t>
    </rPh>
    <rPh sb="19" eb="20">
      <t>ショ</t>
    </rPh>
    <rPh sb="31" eb="32">
      <t>コト</t>
    </rPh>
    <rPh sb="38" eb="39">
      <t>メイ</t>
    </rPh>
    <phoneticPr fontId="5"/>
  </si>
  <si>
    <t>★基本情報入力欄　はじめに太枠内の情報を入力してください。</t>
    <rPh sb="1" eb="3">
      <t>キホン</t>
    </rPh>
    <rPh sb="3" eb="5">
      <t>ジョウホウ</t>
    </rPh>
    <rPh sb="5" eb="7">
      <t>ニュウリョク</t>
    </rPh>
    <rPh sb="7" eb="8">
      <t>ラン</t>
    </rPh>
    <rPh sb="13" eb="15">
      <t>フトワク</t>
    </rPh>
    <rPh sb="15" eb="16">
      <t>ナイ</t>
    </rPh>
    <rPh sb="17" eb="19">
      <t>ジョウホウ</t>
    </rPh>
    <rPh sb="20" eb="22">
      <t>ニュウリョク</t>
    </rPh>
    <phoneticPr fontId="5"/>
  </si>
  <si>
    <t>都道府県名</t>
    <rPh sb="0" eb="4">
      <t>トドウフケン</t>
    </rPh>
    <rPh sb="4" eb="5">
      <t>メイ</t>
    </rPh>
    <phoneticPr fontId="5"/>
  </si>
  <si>
    <t>　←　「都道府県」まで記入してください。</t>
    <rPh sb="4" eb="8">
      <t>トドウフケン</t>
    </rPh>
    <rPh sb="11" eb="13">
      <t>キニュウ</t>
    </rPh>
    <phoneticPr fontId="5"/>
  </si>
  <si>
    <t>市町村名</t>
    <rPh sb="0" eb="4">
      <t>シチョウソンメイ</t>
    </rPh>
    <phoneticPr fontId="5"/>
  </si>
  <si>
    <t>　←　「市町村」まで記入してください。</t>
    <rPh sb="4" eb="7">
      <t>シチョウソン</t>
    </rPh>
    <phoneticPr fontId="5"/>
  </si>
  <si>
    <t>対象組織名</t>
    <rPh sb="0" eb="2">
      <t>タイショウ</t>
    </rPh>
    <rPh sb="2" eb="5">
      <t>ソシキメイ</t>
    </rPh>
    <phoneticPr fontId="5"/>
  </si>
  <si>
    <t>○○・・・・・・活動組織</t>
    <rPh sb="8" eb="10">
      <t>カツドウ</t>
    </rPh>
    <rPh sb="10" eb="12">
      <t>ソシキ</t>
    </rPh>
    <phoneticPr fontId="5"/>
  </si>
  <si>
    <t>代表者名</t>
    <rPh sb="0" eb="3">
      <t>ダイヒョウシャ</t>
    </rPh>
    <rPh sb="3" eb="4">
      <t>メイ</t>
    </rPh>
    <phoneticPr fontId="5"/>
  </si>
  <si>
    <t>○○　○○</t>
    <phoneticPr fontId="5"/>
  </si>
  <si>
    <t>代表者住所</t>
    <rPh sb="0" eb="3">
      <t>ダイヒョウシャ</t>
    </rPh>
    <rPh sb="3" eb="5">
      <t>ジュウショ</t>
    </rPh>
    <phoneticPr fontId="5"/>
  </si>
  <si>
    <t>○○県○○市○丁目</t>
    <rPh sb="2" eb="3">
      <t>ケン</t>
    </rPh>
    <rPh sb="5" eb="6">
      <t>シ</t>
    </rPh>
    <rPh sb="7" eb="9">
      <t>チョウメ</t>
    </rPh>
    <phoneticPr fontId="5"/>
  </si>
  <si>
    <t>★記入の手順と注意事項（Excelで様式を作成する場合）</t>
    <rPh sb="1" eb="3">
      <t>キニュウ</t>
    </rPh>
    <rPh sb="4" eb="6">
      <t>テジュン</t>
    </rPh>
    <rPh sb="7" eb="9">
      <t>チュウイ</t>
    </rPh>
    <rPh sb="9" eb="11">
      <t>ジコウ</t>
    </rPh>
    <rPh sb="18" eb="20">
      <t>ヨウシキ</t>
    </rPh>
    <rPh sb="21" eb="23">
      <t>サクセイ</t>
    </rPh>
    <rPh sb="25" eb="27">
      <t>バアイ</t>
    </rPh>
    <phoneticPr fontId="5"/>
  </si>
  <si>
    <t>・様式1-1号シートから順番に入力してください。</t>
    <rPh sb="1" eb="3">
      <t>ヨウシキ</t>
    </rPh>
    <rPh sb="6" eb="7">
      <t>ゴウ</t>
    </rPh>
    <phoneticPr fontId="5"/>
  </si>
  <si>
    <t>・画面下の様式名を選択すると、入力する様式を切り替えることができます。左下の◀▶をクリックすることで、隠れている様式を表示させることができます。</t>
    <rPh sb="1" eb="3">
      <t>ガメン</t>
    </rPh>
    <rPh sb="3" eb="4">
      <t>シタ</t>
    </rPh>
    <rPh sb="5" eb="7">
      <t>ヨウシキ</t>
    </rPh>
    <rPh sb="7" eb="8">
      <t>メイ</t>
    </rPh>
    <rPh sb="9" eb="11">
      <t>センタク</t>
    </rPh>
    <rPh sb="15" eb="17">
      <t>ニュウリョク</t>
    </rPh>
    <rPh sb="19" eb="21">
      <t>ヨウシキ</t>
    </rPh>
    <rPh sb="22" eb="23">
      <t>キ</t>
    </rPh>
    <rPh sb="24" eb="25">
      <t>カ</t>
    </rPh>
    <rPh sb="35" eb="37">
      <t>ヒダリシタ</t>
    </rPh>
    <rPh sb="51" eb="52">
      <t>カク</t>
    </rPh>
    <rPh sb="56" eb="58">
      <t>ヨウシキ</t>
    </rPh>
    <rPh sb="59" eb="61">
      <t>ヒョウジ</t>
    </rPh>
    <phoneticPr fontId="5"/>
  </si>
  <si>
    <t>・活動組織の方が入力するセルには、この色が塗ってあります。</t>
    <rPh sb="1" eb="3">
      <t>カツドウ</t>
    </rPh>
    <rPh sb="3" eb="5">
      <t>ソシキ</t>
    </rPh>
    <rPh sb="6" eb="7">
      <t>カタ</t>
    </rPh>
    <rPh sb="8" eb="10">
      <t>ニュウリョク</t>
    </rPh>
    <phoneticPr fontId="5"/>
  </si>
  <si>
    <t>・この色が塗ってあるセルは自動で入力されます。自動入力されたものが間違っている場合は、正しく修正してください。</t>
    <rPh sb="3" eb="4">
      <t>イロ</t>
    </rPh>
    <rPh sb="5" eb="6">
      <t>ヌ</t>
    </rPh>
    <rPh sb="13" eb="15">
      <t>ジドウ</t>
    </rPh>
    <rPh sb="16" eb="18">
      <t>ニュウリョク</t>
    </rPh>
    <phoneticPr fontId="5"/>
  </si>
  <si>
    <r>
      <t>・行を追加する際は、一番左にある</t>
    </r>
    <r>
      <rPr>
        <u/>
        <sz val="10"/>
        <rFont val="HG丸ｺﾞｼｯｸM-PRO"/>
        <family val="3"/>
        <charset val="128"/>
      </rPr>
      <t>行番号をクリック</t>
    </r>
    <r>
      <rPr>
        <sz val="10"/>
        <rFont val="HG丸ｺﾞｼｯｸM-PRO"/>
        <family val="3"/>
        <charset val="128"/>
      </rPr>
      <t>して</t>
    </r>
    <r>
      <rPr>
        <u/>
        <sz val="10"/>
        <rFont val="HG丸ｺﾞｼｯｸM-PRO"/>
        <family val="3"/>
        <charset val="128"/>
      </rPr>
      <t>行全体</t>
    </r>
    <r>
      <rPr>
        <sz val="10"/>
        <rFont val="HG丸ｺﾞｼｯｸM-PRO"/>
        <family val="3"/>
        <charset val="128"/>
      </rPr>
      <t>をコピーし、表の最下部の太線より上の位置で</t>
    </r>
    <r>
      <rPr>
        <u/>
        <sz val="10"/>
        <rFont val="HG丸ｺﾞｼｯｸM-PRO"/>
        <family val="3"/>
        <charset val="128"/>
      </rPr>
      <t>行番号を右クリック</t>
    </r>
    <r>
      <rPr>
        <sz val="10"/>
        <rFont val="HG丸ｺﾞｼｯｸM-PRO"/>
        <family val="3"/>
        <charset val="128"/>
      </rPr>
      <t>し「コピーしたセルの挿入」を選択してください。</t>
    </r>
    <rPh sb="1" eb="2">
      <t>ギョウ</t>
    </rPh>
    <rPh sb="3" eb="5">
      <t>ツイカ</t>
    </rPh>
    <rPh sb="7" eb="8">
      <t>サイ</t>
    </rPh>
    <rPh sb="10" eb="12">
      <t>イチバン</t>
    </rPh>
    <rPh sb="12" eb="13">
      <t>ヒダリ</t>
    </rPh>
    <rPh sb="16" eb="19">
      <t>ギョウバンゴウ</t>
    </rPh>
    <rPh sb="26" eb="27">
      <t>ギョウ</t>
    </rPh>
    <rPh sb="27" eb="29">
      <t>ゼンタイ</t>
    </rPh>
    <rPh sb="35" eb="36">
      <t>ヒョウ</t>
    </rPh>
    <rPh sb="37" eb="40">
      <t>サイカブ</t>
    </rPh>
    <rPh sb="41" eb="43">
      <t>フトセン</t>
    </rPh>
    <rPh sb="45" eb="46">
      <t>ウエ</t>
    </rPh>
    <rPh sb="47" eb="49">
      <t>イチ</t>
    </rPh>
    <rPh sb="50" eb="51">
      <t>ギョウ</t>
    </rPh>
    <rPh sb="51" eb="53">
      <t>バンゴウ</t>
    </rPh>
    <rPh sb="54" eb="55">
      <t>ミギ</t>
    </rPh>
    <rPh sb="69" eb="71">
      <t>ソウニュウ</t>
    </rPh>
    <rPh sb="73" eb="75">
      <t>センタク</t>
    </rPh>
    <phoneticPr fontId="5"/>
  </si>
  <si>
    <r>
      <t>・</t>
    </r>
    <r>
      <rPr>
        <sz val="10"/>
        <color rgb="FFFF0000"/>
        <rFont val="HG丸ｺﾞｼｯｸM-PRO"/>
        <family val="3"/>
        <charset val="128"/>
      </rPr>
      <t>入力するセル以外は編集できないよう設定</t>
    </r>
    <r>
      <rPr>
        <sz val="10"/>
        <rFont val="HG丸ｺﾞｼｯｸM-PRO"/>
        <family val="3"/>
        <charset val="128"/>
      </rPr>
      <t>してあります。自動入力されたものを訂正する場合や、行の挿入等を行う場合は、「校閲」の「シート保護の解除」をクリックしてください。</t>
    </r>
    <rPh sb="1" eb="3">
      <t>ニュウリョク</t>
    </rPh>
    <rPh sb="7" eb="9">
      <t>イガイ</t>
    </rPh>
    <rPh sb="10" eb="12">
      <t>ヘンシュウ</t>
    </rPh>
    <rPh sb="18" eb="20">
      <t>セッテイ</t>
    </rPh>
    <rPh sb="27" eb="31">
      <t>ジドウニュウリョク</t>
    </rPh>
    <rPh sb="37" eb="39">
      <t>テイセイ</t>
    </rPh>
    <rPh sb="41" eb="43">
      <t>バアイ</t>
    </rPh>
    <rPh sb="45" eb="46">
      <t>ギョウ</t>
    </rPh>
    <rPh sb="47" eb="49">
      <t>ソウニュウ</t>
    </rPh>
    <rPh sb="49" eb="50">
      <t>トウ</t>
    </rPh>
    <rPh sb="51" eb="52">
      <t>オコナ</t>
    </rPh>
    <rPh sb="53" eb="55">
      <t>バアイ</t>
    </rPh>
    <rPh sb="58" eb="60">
      <t>コウエツ</t>
    </rPh>
    <rPh sb="66" eb="68">
      <t>ホゴ</t>
    </rPh>
    <rPh sb="69" eb="71">
      <t>カイジョ</t>
    </rPh>
    <phoneticPr fontId="5"/>
  </si>
  <si>
    <r>
      <t>・</t>
    </r>
    <r>
      <rPr>
        <sz val="10"/>
        <color indexed="10"/>
        <rFont val="HG丸ｺﾞｼｯｸM-PRO"/>
        <family val="3"/>
        <charset val="128"/>
      </rPr>
      <t>計算式が入っているセルは変更しないでください。</t>
    </r>
    <r>
      <rPr>
        <sz val="10"/>
        <rFont val="HG丸ｺﾞｼｯｸM-PRO"/>
        <family val="3"/>
        <charset val="128"/>
      </rPr>
      <t>自動入力や自動計算ができなくなります。</t>
    </r>
    <rPh sb="1" eb="3">
      <t>ケイサン</t>
    </rPh>
    <rPh sb="3" eb="4">
      <t>シキ</t>
    </rPh>
    <rPh sb="5" eb="6">
      <t>ハイ</t>
    </rPh>
    <rPh sb="13" eb="15">
      <t>ヘンコウ</t>
    </rPh>
    <rPh sb="24" eb="26">
      <t>ジドウ</t>
    </rPh>
    <rPh sb="26" eb="28">
      <t>ニュウリョク</t>
    </rPh>
    <rPh sb="29" eb="31">
      <t>ジドウ</t>
    </rPh>
    <rPh sb="31" eb="33">
      <t>ケイサン</t>
    </rPh>
    <phoneticPr fontId="5"/>
  </si>
  <si>
    <t>★提出書類と各シートの説明</t>
    <rPh sb="1" eb="3">
      <t>テイシュツ</t>
    </rPh>
    <rPh sb="3" eb="5">
      <t>ショルイ</t>
    </rPh>
    <rPh sb="6" eb="7">
      <t>カク</t>
    </rPh>
    <rPh sb="11" eb="13">
      <t>セツメイ</t>
    </rPh>
    <phoneticPr fontId="5"/>
  </si>
  <si>
    <t>１．事業計画の申請時に提出するもの</t>
    <rPh sb="2" eb="4">
      <t>ジギョウ</t>
    </rPh>
    <rPh sb="4" eb="6">
      <t>ケイカク</t>
    </rPh>
    <rPh sb="7" eb="9">
      <t>シンセイ</t>
    </rPh>
    <rPh sb="9" eb="10">
      <t>トキ</t>
    </rPh>
    <rPh sb="11" eb="13">
      <t>テイシュツ</t>
    </rPh>
    <phoneticPr fontId="5"/>
  </si>
  <si>
    <t>シート名</t>
    <rPh sb="3" eb="4">
      <t>メイ</t>
    </rPh>
    <phoneticPr fontId="5"/>
  </si>
  <si>
    <t>提出の必要性</t>
    <rPh sb="0" eb="2">
      <t>テイシュツ</t>
    </rPh>
    <rPh sb="3" eb="5">
      <t>ヒツヨウ</t>
    </rPh>
    <rPh sb="5" eb="6">
      <t>セイ</t>
    </rPh>
    <phoneticPr fontId="5"/>
  </si>
  <si>
    <t>書類名</t>
    <rPh sb="0" eb="2">
      <t>ショルイ</t>
    </rPh>
    <rPh sb="2" eb="3">
      <t>メイ</t>
    </rPh>
    <phoneticPr fontId="5"/>
  </si>
  <si>
    <t>様式１－１号</t>
    <rPh sb="0" eb="2">
      <t>ヨウシキ</t>
    </rPh>
    <rPh sb="5" eb="6">
      <t>ゴウ</t>
    </rPh>
    <phoneticPr fontId="5"/>
  </si>
  <si>
    <t>必須</t>
    <rPh sb="0" eb="2">
      <t>ヒッス</t>
    </rPh>
    <phoneticPr fontId="5"/>
  </si>
  <si>
    <t>様式第1-1号 多面的機能発揮促進事業に関する計画の認定の申請について</t>
    <rPh sb="0" eb="2">
      <t>ヨウシキ</t>
    </rPh>
    <rPh sb="2" eb="3">
      <t>ダイ</t>
    </rPh>
    <rPh sb="6" eb="7">
      <t>ゴウ</t>
    </rPh>
    <phoneticPr fontId="5"/>
  </si>
  <si>
    <t>様式１－２号</t>
    <rPh sb="0" eb="2">
      <t>ヨウシキ</t>
    </rPh>
    <rPh sb="5" eb="6">
      <t>ゴウ</t>
    </rPh>
    <phoneticPr fontId="5"/>
  </si>
  <si>
    <t>様式第1-2号 多面的機能発揮促進事業に関する計画</t>
    <rPh sb="0" eb="2">
      <t>ヨウシキ</t>
    </rPh>
    <rPh sb="2" eb="3">
      <t>ダイ</t>
    </rPh>
    <rPh sb="6" eb="7">
      <t>ゴウ</t>
    </rPh>
    <phoneticPr fontId="5"/>
  </si>
  <si>
    <t>様式１－３号</t>
    <rPh sb="0" eb="2">
      <t>ヨウシキ</t>
    </rPh>
    <rPh sb="5" eb="6">
      <t>ゴウ</t>
    </rPh>
    <phoneticPr fontId="5"/>
  </si>
  <si>
    <t>様式第1-3号 農業の有する多面的機能の発揮の促進に関する活動計画書</t>
    <rPh sb="0" eb="2">
      <t>ヨウシキ</t>
    </rPh>
    <rPh sb="2" eb="3">
      <t>ダイ</t>
    </rPh>
    <rPh sb="6" eb="7">
      <t>ゴウ</t>
    </rPh>
    <rPh sb="8" eb="10">
      <t>ノウギョウ</t>
    </rPh>
    <phoneticPr fontId="5"/>
  </si>
  <si>
    <t>活動計画書</t>
    <rPh sb="0" eb="2">
      <t>カツドウ</t>
    </rPh>
    <rPh sb="2" eb="5">
      <t>ケイカクショ</t>
    </rPh>
    <phoneticPr fontId="5"/>
  </si>
  <si>
    <t>必要に応じて</t>
    <rPh sb="0" eb="2">
      <t>ヒツヨウ</t>
    </rPh>
    <rPh sb="3" eb="4">
      <t>オウ</t>
    </rPh>
    <phoneticPr fontId="5"/>
  </si>
  <si>
    <t>位置図</t>
    <rPh sb="0" eb="2">
      <t>イチ</t>
    </rPh>
    <rPh sb="2" eb="3">
      <t>ズ</t>
    </rPh>
    <phoneticPr fontId="5"/>
  </si>
  <si>
    <t>様式第1-3号別紙１別添１　実施区域位置図</t>
    <rPh sb="0" eb="2">
      <t>ヨウシキ</t>
    </rPh>
    <rPh sb="2" eb="3">
      <t>ダイ</t>
    </rPh>
    <rPh sb="6" eb="7">
      <t>ゴウ</t>
    </rPh>
    <rPh sb="7" eb="9">
      <t>ベッシ</t>
    </rPh>
    <rPh sb="10" eb="12">
      <t>ベッテン</t>
    </rPh>
    <rPh sb="14" eb="16">
      <t>ジッシ</t>
    </rPh>
    <rPh sb="16" eb="18">
      <t>クイキ</t>
    </rPh>
    <rPh sb="18" eb="21">
      <t>イチズ</t>
    </rPh>
    <phoneticPr fontId="5"/>
  </si>
  <si>
    <t>工事確認書</t>
    <rPh sb="0" eb="2">
      <t>コウジ</t>
    </rPh>
    <rPh sb="2" eb="5">
      <t>カクニンショ</t>
    </rPh>
    <phoneticPr fontId="5"/>
  </si>
  <si>
    <t>様式第1-5号 工事に関する確認書</t>
    <rPh sb="0" eb="2">
      <t>ヨウシキ</t>
    </rPh>
    <rPh sb="2" eb="3">
      <t>ダイ</t>
    </rPh>
    <rPh sb="6" eb="7">
      <t>ゴウ</t>
    </rPh>
    <phoneticPr fontId="5"/>
  </si>
  <si>
    <t>みどりチェック</t>
    <phoneticPr fontId="5"/>
  </si>
  <si>
    <t>２．実施状況の報告時に提出するもの</t>
    <rPh sb="2" eb="4">
      <t>ジッシ</t>
    </rPh>
    <rPh sb="4" eb="6">
      <t>ジョウキョウ</t>
    </rPh>
    <rPh sb="7" eb="9">
      <t>ホウコク</t>
    </rPh>
    <rPh sb="9" eb="10">
      <t>ジ</t>
    </rPh>
    <rPh sb="11" eb="13">
      <t>テイシュツ</t>
    </rPh>
    <phoneticPr fontId="5"/>
  </si>
  <si>
    <t>金銭出納簿</t>
    <rPh sb="0" eb="2">
      <t>キンセン</t>
    </rPh>
    <rPh sb="2" eb="5">
      <t>スイトウボ</t>
    </rPh>
    <phoneticPr fontId="5"/>
  </si>
  <si>
    <t>様式第1-7号 金銭出納簿</t>
    <rPh sb="2" eb="3">
      <t>ダイ</t>
    </rPh>
    <phoneticPr fontId="5"/>
  </si>
  <si>
    <t>報告書</t>
    <rPh sb="0" eb="3">
      <t>ホウコクショ</t>
    </rPh>
    <phoneticPr fontId="5"/>
  </si>
  <si>
    <t>様式第1-8号 実施状況報告書</t>
    <rPh sb="2" eb="3">
      <t>ダイ</t>
    </rPh>
    <phoneticPr fontId="5"/>
  </si>
  <si>
    <t>内容</t>
    <rPh sb="0" eb="2">
      <t>ナイヨウ</t>
    </rPh>
    <phoneticPr fontId="5"/>
  </si>
  <si>
    <t>選択肢</t>
    <rPh sb="0" eb="3">
      <t>センタクシ</t>
    </rPh>
    <phoneticPr fontId="5"/>
  </si>
  <si>
    <r>
      <t>選択肢のリスト　</t>
    </r>
    <r>
      <rPr>
        <sz val="10"/>
        <color rgb="FFFF0000"/>
        <rFont val="Meiryo UI"/>
        <family val="3"/>
        <charset val="128"/>
      </rPr>
      <t>活動組織の方は、選択肢を</t>
    </r>
    <r>
      <rPr>
        <sz val="10"/>
        <color indexed="10"/>
        <rFont val="Meiryo UI"/>
        <family val="3"/>
        <charset val="128"/>
      </rPr>
      <t>変更しないでください。</t>
    </r>
    <rPh sb="0" eb="3">
      <t>センタクシ</t>
    </rPh>
    <rPh sb="8" eb="10">
      <t>カツドウ</t>
    </rPh>
    <rPh sb="10" eb="12">
      <t>ソシキ</t>
    </rPh>
    <rPh sb="13" eb="14">
      <t>カタ</t>
    </rPh>
    <rPh sb="16" eb="19">
      <t>センタクシ</t>
    </rPh>
    <rPh sb="20" eb="22">
      <t>ヘンコウ</t>
    </rPh>
    <phoneticPr fontId="5"/>
  </si>
  <si>
    <t>市町村用</t>
    <rPh sb="0" eb="3">
      <t>シチョウソン</t>
    </rPh>
    <rPh sb="3" eb="4">
      <t>ヨウ</t>
    </rPh>
    <phoneticPr fontId="5"/>
  </si>
  <si>
    <t>市町村が都道府県に報告する様式</t>
    <rPh sb="0" eb="3">
      <t>シチョウソン</t>
    </rPh>
    <rPh sb="4" eb="8">
      <t>トドウフケン</t>
    </rPh>
    <rPh sb="9" eb="11">
      <t>ホウコク</t>
    </rPh>
    <rPh sb="13" eb="15">
      <t>ヨウシキ</t>
    </rPh>
    <phoneticPr fontId="5"/>
  </si>
  <si>
    <t>市町村の確認用様式</t>
    <rPh sb="0" eb="3">
      <t>シチョウソン</t>
    </rPh>
    <rPh sb="4" eb="6">
      <t>カクニン</t>
    </rPh>
    <rPh sb="6" eb="7">
      <t>ヨウ</t>
    </rPh>
    <rPh sb="7" eb="9">
      <t>ヨウシキ</t>
    </rPh>
    <phoneticPr fontId="5"/>
  </si>
  <si>
    <t>市町村コード</t>
    <rPh sb="0" eb="3">
      <t>シチョウソン</t>
    </rPh>
    <phoneticPr fontId="5"/>
  </si>
  <si>
    <t>集計用の市町村コード一覧表</t>
    <rPh sb="0" eb="2">
      <t>シュウケイ</t>
    </rPh>
    <rPh sb="2" eb="3">
      <t>ヨウ</t>
    </rPh>
    <rPh sb="4" eb="7">
      <t>シチョウソン</t>
    </rPh>
    <rPh sb="10" eb="12">
      <t>イチラン</t>
    </rPh>
    <rPh sb="12" eb="13">
      <t>ヒョウ</t>
    </rPh>
    <phoneticPr fontId="5"/>
  </si>
  <si>
    <t>★マクロを有効にして、入力支援を活用する方法</t>
    <rPh sb="5" eb="7">
      <t>ユウコウ</t>
    </rPh>
    <rPh sb="11" eb="15">
      <t>ニュウリョクシエン</t>
    </rPh>
    <rPh sb="16" eb="18">
      <t>カツヨウ</t>
    </rPh>
    <rPh sb="20" eb="22">
      <t>ホウホウ</t>
    </rPh>
    <phoneticPr fontId="5"/>
  </si>
  <si>
    <t>このExcel様式を開いた際に、セキュリティ警告と併せて「コンテンツの有効化」という選択ボタンが表示されます。</t>
    <rPh sb="7" eb="9">
      <t>ヨウシキ</t>
    </rPh>
    <rPh sb="10" eb="11">
      <t>ヒラ</t>
    </rPh>
    <rPh sb="13" eb="14">
      <t>サイ</t>
    </rPh>
    <rPh sb="22" eb="24">
      <t>ケイコク</t>
    </rPh>
    <rPh sb="25" eb="26">
      <t>アワ</t>
    </rPh>
    <rPh sb="35" eb="37">
      <t>ユウコウ</t>
    </rPh>
    <rPh sb="37" eb="38">
      <t>カ</t>
    </rPh>
    <rPh sb="42" eb="44">
      <t>センタク</t>
    </rPh>
    <rPh sb="48" eb="50">
      <t>ヒョウジ</t>
    </rPh>
    <phoneticPr fontId="5"/>
  </si>
  <si>
    <t>これをクリックすることで、マクロによる入力支援が作動するようになります。</t>
    <rPh sb="19" eb="23">
      <t>ニュウリョクシエン</t>
    </rPh>
    <rPh sb="24" eb="26">
      <t>サドウ</t>
    </rPh>
    <phoneticPr fontId="5"/>
  </si>
  <si>
    <t>※入力支援が必要ない場合については、コンテンツを有効化しないようにしてください。</t>
    <rPh sb="1" eb="5">
      <t>ニュウリョクシエン</t>
    </rPh>
    <rPh sb="6" eb="8">
      <t>ヒツヨウ</t>
    </rPh>
    <rPh sb="10" eb="12">
      <t>バアイ</t>
    </rPh>
    <rPh sb="24" eb="27">
      <t>ユウコウカ</t>
    </rPh>
    <phoneticPr fontId="5"/>
  </si>
  <si>
    <t>なお、以下のような警告が表示された場合には、以下のとおり対応してください。</t>
    <rPh sb="3" eb="5">
      <t>イカ</t>
    </rPh>
    <rPh sb="9" eb="11">
      <t>ケイコク</t>
    </rPh>
    <rPh sb="12" eb="14">
      <t>ヒョウジ</t>
    </rPh>
    <rPh sb="17" eb="19">
      <t>バアイ</t>
    </rPh>
    <rPh sb="22" eb="24">
      <t>イカ</t>
    </rPh>
    <rPh sb="28" eb="30">
      <t>タイオウ</t>
    </rPh>
    <phoneticPr fontId="5"/>
  </si>
  <si>
    <t>①一度、Excel様式を閉じてアイコン上で右クリックをし、プロパティを開く。
②全般タブのセキュリティの項目について、「許可する」にチェックを付け、適⽤をクリック。
その後、再度Excel様式を開くと前⾴の操作ができるようになります。</t>
    <phoneticPr fontId="5"/>
  </si>
  <si>
    <t>また、「コンテンツの有効化」という選択ボタンが表示されない場合には、以下のとおり対応してください。（エクセルのバージョンによって、画面が異なる場合があります。）</t>
    <rPh sb="10" eb="12">
      <t>ユウコウ</t>
    </rPh>
    <rPh sb="12" eb="13">
      <t>カ</t>
    </rPh>
    <rPh sb="17" eb="19">
      <t>センタク</t>
    </rPh>
    <rPh sb="23" eb="25">
      <t>ヒョウジ</t>
    </rPh>
    <rPh sb="29" eb="31">
      <t>バアイ</t>
    </rPh>
    <rPh sb="34" eb="36">
      <t>イカ</t>
    </rPh>
    <rPh sb="40" eb="42">
      <t>タイオウ</t>
    </rPh>
    <rPh sb="65" eb="67">
      <t>ガメン</t>
    </rPh>
    <rPh sb="68" eb="69">
      <t>コト</t>
    </rPh>
    <rPh sb="71" eb="73">
      <t>バアイ</t>
    </rPh>
    <phoneticPr fontId="5"/>
  </si>
  <si>
    <t>①ファイルのオプションをクリックする。
②「リボンのユーザー設定」で、「開発」に☑を入れて「OK」をクリックする。
③②の操作をすると「開発」のタブが表れるため、「開発」をクリックし、「マクロのセキュリティ」をクリックする。
④「警告して、VBAマクロを無効にする」を選択して「OK」をクリックする。</t>
    <rPh sb="30" eb="32">
      <t>セッテイ</t>
    </rPh>
    <rPh sb="36" eb="38">
      <t>カイハツ</t>
    </rPh>
    <rPh sb="42" eb="43">
      <t>イ</t>
    </rPh>
    <rPh sb="61" eb="63">
      <t>ソウサ</t>
    </rPh>
    <rPh sb="68" eb="70">
      <t>カイハツ</t>
    </rPh>
    <rPh sb="75" eb="76">
      <t>アラワ</t>
    </rPh>
    <rPh sb="82" eb="84">
      <t>カイハツ</t>
    </rPh>
    <rPh sb="115" eb="117">
      <t>ケイコク</t>
    </rPh>
    <rPh sb="127" eb="129">
      <t>ムコウ</t>
    </rPh>
    <rPh sb="134" eb="136">
      <t>センタク</t>
    </rPh>
    <phoneticPr fontId="5"/>
  </si>
  <si>
    <t>★セルの数式の変更や行の挿入をしたいが、ロックが掛けられていて編集できない場合</t>
    <rPh sb="4" eb="6">
      <t>スウシキ</t>
    </rPh>
    <rPh sb="7" eb="9">
      <t>ヘンコウ</t>
    </rPh>
    <rPh sb="10" eb="11">
      <t>ギョウ</t>
    </rPh>
    <rPh sb="12" eb="14">
      <t>ソウニュウ</t>
    </rPh>
    <rPh sb="24" eb="25">
      <t>カ</t>
    </rPh>
    <rPh sb="31" eb="33">
      <t>ヘンシュウ</t>
    </rPh>
    <rPh sb="37" eb="39">
      <t>バアイ</t>
    </rPh>
    <phoneticPr fontId="5"/>
  </si>
  <si>
    <t>このExcel様式では、数式が組み込まれており、基本的に変更されることが想定されないセルにおいて、セルのロックが掛けられています。</t>
    <rPh sb="7" eb="9">
      <t>ヨウシキ</t>
    </rPh>
    <rPh sb="12" eb="14">
      <t>スウシキ</t>
    </rPh>
    <rPh sb="15" eb="16">
      <t>ク</t>
    </rPh>
    <rPh sb="17" eb="18">
      <t>コ</t>
    </rPh>
    <rPh sb="24" eb="27">
      <t>キホンテキ</t>
    </rPh>
    <rPh sb="28" eb="30">
      <t>ヘンコウ</t>
    </rPh>
    <rPh sb="36" eb="38">
      <t>ソウテイ</t>
    </rPh>
    <rPh sb="56" eb="57">
      <t>カ</t>
    </rPh>
    <phoneticPr fontId="5"/>
  </si>
  <si>
    <t>数式の変更や行の挿入を行いたい場合には、以下のとおり作業をお願いします。</t>
    <rPh sb="0" eb="2">
      <t>スウシキ</t>
    </rPh>
    <rPh sb="3" eb="5">
      <t>ヘンコウ</t>
    </rPh>
    <rPh sb="6" eb="7">
      <t>ギョウ</t>
    </rPh>
    <rPh sb="8" eb="10">
      <t>ソウニュウ</t>
    </rPh>
    <rPh sb="11" eb="12">
      <t>オコナ</t>
    </rPh>
    <rPh sb="15" eb="17">
      <t>バアイ</t>
    </rPh>
    <rPh sb="20" eb="22">
      <t>イカ</t>
    </rPh>
    <rPh sb="26" eb="28">
      <t>サギョウ</t>
    </rPh>
    <rPh sb="30" eb="31">
      <t>ネガ</t>
    </rPh>
    <phoneticPr fontId="5"/>
  </si>
  <si>
    <t>校閲タブを選択し、「シートの保護を解除」を選択。</t>
    <rPh sb="0" eb="2">
      <t>コウエツ</t>
    </rPh>
    <rPh sb="5" eb="7">
      <t>センタク</t>
    </rPh>
    <rPh sb="14" eb="16">
      <t>ホゴ</t>
    </rPh>
    <rPh sb="17" eb="19">
      <t>カイジョ</t>
    </rPh>
    <rPh sb="21" eb="23">
      <t>センタク</t>
    </rPh>
    <phoneticPr fontId="5"/>
  </si>
  <si>
    <t>★基本情報確認用</t>
    <rPh sb="1" eb="3">
      <t>キホン</t>
    </rPh>
    <rPh sb="3" eb="5">
      <t>ジョウホウ</t>
    </rPh>
    <rPh sb="5" eb="7">
      <t>カクニン</t>
    </rPh>
    <rPh sb="7" eb="8">
      <t>ヨウ</t>
    </rPh>
    <phoneticPr fontId="5"/>
  </si>
  <si>
    <t>条件分岐（別紙１活動計画書で選択）</t>
    <rPh sb="0" eb="4">
      <t>ジョウケンブンキ</t>
    </rPh>
    <rPh sb="5" eb="7">
      <t>ベッシ</t>
    </rPh>
    <rPh sb="8" eb="10">
      <t>カツドウ</t>
    </rPh>
    <rPh sb="10" eb="13">
      <t>ケイカクショ</t>
    </rPh>
    <rPh sb="14" eb="16">
      <t>センタク</t>
    </rPh>
    <phoneticPr fontId="5"/>
  </si>
  <si>
    <t>本様式では、防災・減災地域共同活動支払交付金実施要綱において国が示す交付単価が入力されています。都道府県独自の交付単価（要綱基本方針に定める交付単価）を使用する場合は、下の表の値を修正してください。</t>
    <rPh sb="0" eb="3">
      <t>ホンヨウシキ</t>
    </rPh>
    <rPh sb="6" eb="8">
      <t>ボウサイ</t>
    </rPh>
    <rPh sb="9" eb="11">
      <t>ゲンサイ</t>
    </rPh>
    <rPh sb="11" eb="15">
      <t>チイキキョウドウ</t>
    </rPh>
    <rPh sb="15" eb="17">
      <t>カツドウ</t>
    </rPh>
    <rPh sb="39" eb="41">
      <t>ニュウリョク</t>
    </rPh>
    <rPh sb="48" eb="52">
      <t>トドウフケン</t>
    </rPh>
    <rPh sb="70" eb="72">
      <t>コウフ</t>
    </rPh>
    <phoneticPr fontId="5"/>
  </si>
  <si>
    <t>長寿命化</t>
    <rPh sb="0" eb="4">
      <t>チョウジュミョウカ</t>
    </rPh>
    <phoneticPr fontId="5"/>
  </si>
  <si>
    <t>○基本単価</t>
    <rPh sb="1" eb="5">
      <t>キホンタンカ</t>
    </rPh>
    <phoneticPr fontId="5"/>
  </si>
  <si>
    <t>○取組状況に応じた減額後（計算シート）</t>
    <rPh sb="1" eb="3">
      <t>トリクミ</t>
    </rPh>
    <rPh sb="3" eb="5">
      <t>ジョウキョウ</t>
    </rPh>
    <rPh sb="6" eb="7">
      <t>オウ</t>
    </rPh>
    <rPh sb="9" eb="11">
      <t>ゲンガク</t>
    </rPh>
    <rPh sb="11" eb="12">
      <t>ゴ</t>
    </rPh>
    <rPh sb="13" eb="15">
      <t>ケイサン</t>
    </rPh>
    <phoneticPr fontId="5"/>
  </si>
  <si>
    <t>都府県</t>
    <rPh sb="0" eb="3">
      <t>トフケン</t>
    </rPh>
    <phoneticPr fontId="5"/>
  </si>
  <si>
    <t>北海道</t>
    <rPh sb="0" eb="3">
      <t>ホッカイドウ</t>
    </rPh>
    <phoneticPr fontId="5"/>
  </si>
  <si>
    <t>防災・減災地域共同活動</t>
    <rPh sb="0" eb="2">
      <t>ボウサイ</t>
    </rPh>
    <rPh sb="3" eb="11">
      <t>ゲンサイチイキキョウドウカツドウ</t>
    </rPh>
    <phoneticPr fontId="5"/>
  </si>
  <si>
    <t>田</t>
    <rPh sb="0" eb="1">
      <t>タ</t>
    </rPh>
    <phoneticPr fontId="5"/>
  </si>
  <si>
    <t>円/10a</t>
    <rPh sb="0" eb="1">
      <t>エン</t>
    </rPh>
    <phoneticPr fontId="5"/>
  </si>
  <si>
    <t>畑</t>
    <rPh sb="0" eb="1">
      <t>ハタ</t>
    </rPh>
    <phoneticPr fontId="5"/>
  </si>
  <si>
    <t>草地</t>
    <rPh sb="0" eb="2">
      <t>クサチ</t>
    </rPh>
    <phoneticPr fontId="5"/>
  </si>
  <si>
    <t>★注意事項（手書きで様式を作成する場合）</t>
    <rPh sb="1" eb="3">
      <t>チュウイ</t>
    </rPh>
    <rPh sb="3" eb="5">
      <t>ジコウ</t>
    </rPh>
    <rPh sb="6" eb="8">
      <t>テガ</t>
    </rPh>
    <rPh sb="10" eb="12">
      <t>ヨウシキ</t>
    </rPh>
    <rPh sb="13" eb="15">
      <t>サクセイ</t>
    </rPh>
    <rPh sb="17" eb="19">
      <t>バアイ</t>
    </rPh>
    <phoneticPr fontId="5"/>
  </si>
  <si>
    <t>・画面下の様式名を選択すると、入力する様式を切り替えることができます。
　左下の◀▶をクリックすることで、隠れている様式を表示させることができます。</t>
    <phoneticPr fontId="5"/>
  </si>
  <si>
    <t>・色が塗られているマスがありますが、これはパソコンで作成する方向けの目印です。
　色にかかわらず、必要な項目を記入してください。</t>
    <phoneticPr fontId="5"/>
  </si>
  <si>
    <t>（様式第１－１号（多面支払実施要領様式第１－１号と共通））</t>
    <rPh sb="11" eb="13">
      <t>シハライ</t>
    </rPh>
    <rPh sb="13" eb="17">
      <t>ジッシヨウリョウ</t>
    </rPh>
    <phoneticPr fontId="5"/>
  </si>
  <si>
    <t>【活動組織から市町村に提出するもの】</t>
    <phoneticPr fontId="5"/>
  </si>
  <si>
    <t>農林水産省様式　　</t>
    <rPh sb="0" eb="2">
      <t>ノウリン</t>
    </rPh>
    <rPh sb="2" eb="5">
      <t>スイサンショウ</t>
    </rPh>
    <rPh sb="5" eb="7">
      <t>ヨウシキ</t>
    </rPh>
    <phoneticPr fontId="5"/>
  </si>
  <si>
    <t>長　殿</t>
    <rPh sb="0" eb="1">
      <t>チョウ</t>
    </rPh>
    <rPh sb="2" eb="3">
      <t>ドノ</t>
    </rPh>
    <phoneticPr fontId="5"/>
  </si>
  <si>
    <t>多面的機能発揮促進事業に関する計画の認定の申請について</t>
    <phoneticPr fontId="5"/>
  </si>
  <si>
    <t>　このことについて、農業の有する多面的機能の発揮の促進に関する法律（平成26年法律第78号）第７条第１項の規定に基づき、下記関係書類を添えて認定を申請する。</t>
    <phoneticPr fontId="5"/>
  </si>
  <si>
    <t>記</t>
    <phoneticPr fontId="5"/>
  </si>
  <si>
    <t>１　事業計画</t>
  </si>
  <si>
    <t>２　農業の有する多面的機能の発揮の促進に関する活動計画書</t>
  </si>
  <si>
    <t>■</t>
  </si>
  <si>
    <t>１号事業（多面的機能支払交付金、防災・減災地域共同活動支払交付金）</t>
    <rPh sb="1" eb="4">
      <t>ゴウジギョウ</t>
    </rPh>
    <rPh sb="5" eb="8">
      <t>タメンテキ</t>
    </rPh>
    <rPh sb="8" eb="10">
      <t>キノウ</t>
    </rPh>
    <rPh sb="10" eb="12">
      <t>シハラ</t>
    </rPh>
    <rPh sb="12" eb="15">
      <t>コウフキン</t>
    </rPh>
    <rPh sb="16" eb="18">
      <t>ボウサイ</t>
    </rPh>
    <rPh sb="19" eb="21">
      <t>ゲンサイ</t>
    </rPh>
    <rPh sb="21" eb="25">
      <t>チイキキョウドウ</t>
    </rPh>
    <rPh sb="25" eb="27">
      <t>カツドウ</t>
    </rPh>
    <rPh sb="27" eb="29">
      <t>シハライ</t>
    </rPh>
    <rPh sb="29" eb="32">
      <t>コウフキン</t>
    </rPh>
    <phoneticPr fontId="5"/>
  </si>
  <si>
    <t>□</t>
  </si>
  <si>
    <t>２号事業（中山間地域等直接支払交付金）</t>
    <phoneticPr fontId="5"/>
  </si>
  <si>
    <t>３号事業（環境保全型農業直接支払交付金）</t>
    <phoneticPr fontId="5"/>
  </si>
  <si>
    <t>３　その他</t>
  </si>
  <si>
    <t>都道府県の同意書の写し（都道府県営土地改良施設の管理）</t>
    <phoneticPr fontId="5"/>
  </si>
  <si>
    <t>※</t>
    <phoneticPr fontId="5"/>
  </si>
  <si>
    <t>農山漁村の活性化のための定住等及び地域間交流の促進に関する法律（平成19年法律第48号）第５条第１項に規定する活性化計画が作成されている場合であって、その添付書類として、多面的機能発揮促進事業に関する計画の認定の申請に必要な上記１から３までに掲げる書類が既に市町村長に提出されているときは、これらの書類の添付を省略することができる。</t>
    <rPh sb="0" eb="4">
      <t>ノウサンギョソン</t>
    </rPh>
    <rPh sb="5" eb="7">
      <t>カッセイ</t>
    </rPh>
    <rPh sb="7" eb="8">
      <t>カ</t>
    </rPh>
    <rPh sb="12" eb="14">
      <t>テイジュウ</t>
    </rPh>
    <rPh sb="14" eb="15">
      <t>トウ</t>
    </rPh>
    <rPh sb="15" eb="16">
      <t>オヨ</t>
    </rPh>
    <rPh sb="17" eb="20">
      <t>チイキカン</t>
    </rPh>
    <rPh sb="20" eb="22">
      <t>コウリュウ</t>
    </rPh>
    <rPh sb="23" eb="25">
      <t>ソクシン</t>
    </rPh>
    <rPh sb="26" eb="27">
      <t>カン</t>
    </rPh>
    <phoneticPr fontId="5"/>
  </si>
  <si>
    <t>※に該当するため、書類の添付を省略する。</t>
    <rPh sb="2" eb="4">
      <t>ガイトウ</t>
    </rPh>
    <rPh sb="9" eb="11">
      <t>ショルイ</t>
    </rPh>
    <rPh sb="12" eb="14">
      <t>テンプ</t>
    </rPh>
    <rPh sb="15" eb="17">
      <t>ショウリャク</t>
    </rPh>
    <phoneticPr fontId="5"/>
  </si>
  <si>
    <t>（様式第１－２号（多面支払実施要領様式第１－２号と共通））</t>
    <rPh sb="1" eb="3">
      <t>ヨウシキ</t>
    </rPh>
    <rPh sb="11" eb="13">
      <t>シハライ</t>
    </rPh>
    <rPh sb="13" eb="17">
      <t>ジッシヨウリョウ</t>
    </rPh>
    <phoneticPr fontId="5"/>
  </si>
  <si>
    <t>農林水産省様式</t>
    <phoneticPr fontId="5"/>
  </si>
  <si>
    <t>多面的機能発揮促進事業に関する計画</t>
    <rPh sb="9" eb="11">
      <t>ジギョウ</t>
    </rPh>
    <phoneticPr fontId="52"/>
  </si>
  <si>
    <t>１ 多面的機能発揮促進事業の目標</t>
    <phoneticPr fontId="52"/>
  </si>
  <si>
    <t>１．現況</t>
    <rPh sb="2" eb="4">
      <t>ゲンキョウ</t>
    </rPh>
    <phoneticPr fontId="52"/>
  </si>
  <si>
    <t>（例）本地域は、水資源に恵まれ、良質な米を生産している。今後とも農業振興を図るためには、農業用用排水路を適切に保全管理することが必要である。</t>
    <rPh sb="1" eb="2">
      <t>レイ</t>
    </rPh>
    <rPh sb="3" eb="4">
      <t>ホン</t>
    </rPh>
    <rPh sb="4" eb="6">
      <t>チイキ</t>
    </rPh>
    <rPh sb="8" eb="11">
      <t>ミズシゲン</t>
    </rPh>
    <rPh sb="12" eb="13">
      <t>メグ</t>
    </rPh>
    <rPh sb="16" eb="18">
      <t>リョウシツ</t>
    </rPh>
    <rPh sb="19" eb="20">
      <t>コメ</t>
    </rPh>
    <rPh sb="21" eb="23">
      <t>セイサン</t>
    </rPh>
    <rPh sb="28" eb="30">
      <t>コンゴ</t>
    </rPh>
    <rPh sb="32" eb="34">
      <t>ノウギョウ</t>
    </rPh>
    <rPh sb="34" eb="36">
      <t>シンコウ</t>
    </rPh>
    <rPh sb="37" eb="38">
      <t>ハカ</t>
    </rPh>
    <rPh sb="44" eb="47">
      <t>ノウギョウヨウ</t>
    </rPh>
    <rPh sb="47" eb="48">
      <t>ヨウ</t>
    </rPh>
    <rPh sb="48" eb="51">
      <t>ハイスイロ</t>
    </rPh>
    <rPh sb="52" eb="54">
      <t>テキセツ</t>
    </rPh>
    <rPh sb="55" eb="57">
      <t>ホゼン</t>
    </rPh>
    <rPh sb="57" eb="59">
      <t>カンリ</t>
    </rPh>
    <rPh sb="64" eb="66">
      <t>ヒツヨウ</t>
    </rPh>
    <phoneticPr fontId="5"/>
  </si>
  <si>
    <t>２．目標</t>
    <rPh sb="2" eb="4">
      <t>モクヒョウ</t>
    </rPh>
    <phoneticPr fontId="52"/>
  </si>
  <si>
    <t>（例）１を踏まえ、本地域では、地域住民と協力して農業用用排水路の清掃等を行うことにより、多面的機能の発揮の促進を図ることとしている。</t>
    <rPh sb="1" eb="2">
      <t>レイ</t>
    </rPh>
    <rPh sb="5" eb="6">
      <t>フ</t>
    </rPh>
    <rPh sb="9" eb="10">
      <t>ホン</t>
    </rPh>
    <rPh sb="10" eb="12">
      <t>チイキ</t>
    </rPh>
    <rPh sb="15" eb="17">
      <t>チイキ</t>
    </rPh>
    <rPh sb="17" eb="19">
      <t>ジュウミン</t>
    </rPh>
    <rPh sb="20" eb="22">
      <t>キョウリョク</t>
    </rPh>
    <rPh sb="24" eb="27">
      <t>ノウギョウヨウ</t>
    </rPh>
    <rPh sb="27" eb="28">
      <t>ヨウ</t>
    </rPh>
    <rPh sb="28" eb="31">
      <t>ハイスイロ</t>
    </rPh>
    <rPh sb="32" eb="34">
      <t>セイソウ</t>
    </rPh>
    <rPh sb="34" eb="35">
      <t>トウ</t>
    </rPh>
    <rPh sb="36" eb="37">
      <t>オコナ</t>
    </rPh>
    <rPh sb="44" eb="47">
      <t>タメンテキ</t>
    </rPh>
    <rPh sb="47" eb="49">
      <t>キノウ</t>
    </rPh>
    <rPh sb="50" eb="52">
      <t>ハッキ</t>
    </rPh>
    <rPh sb="53" eb="55">
      <t>ソクシン</t>
    </rPh>
    <rPh sb="56" eb="57">
      <t>ハカ</t>
    </rPh>
    <phoneticPr fontId="5"/>
  </si>
  <si>
    <t>２ 多面的機能発揮促進事業の内容</t>
    <phoneticPr fontId="52"/>
  </si>
  <si>
    <t>　（１）多面的機能発揮促進事業の種類及び実施区域</t>
    <phoneticPr fontId="52"/>
  </si>
  <si>
    <t>　　① 種類（実施するものに○を付すこと。）</t>
    <phoneticPr fontId="52"/>
  </si>
  <si>
    <r>
      <t>１号事業</t>
    </r>
    <r>
      <rPr>
        <sz val="12"/>
        <color indexed="8"/>
        <rFont val="ＭＳ 明朝"/>
        <family val="1"/>
        <charset val="128"/>
      </rPr>
      <t>（多面的機能支払交付金）</t>
    </r>
    <phoneticPr fontId="52"/>
  </si>
  <si>
    <t>○</t>
  </si>
  <si>
    <r>
      <t xml:space="preserve">農業の有する多面的機能の発揮の促進に関する法律（平成26年法律第78号。以下「法」という。）第３条第３項第１号イに掲げる施設の維持その他の主として当該施設の機能の保持を図る活動（以下「イの活動」という。）
</t>
    </r>
    <r>
      <rPr>
        <sz val="11"/>
        <color indexed="8"/>
        <rFont val="ＭＳ 明朝"/>
        <family val="1"/>
        <charset val="128"/>
      </rPr>
      <t>（農地維持支払交付金）</t>
    </r>
    <rPh sb="0" eb="2">
      <t>ノウギョウ</t>
    </rPh>
    <rPh sb="3" eb="4">
      <t>ユウ</t>
    </rPh>
    <rPh sb="6" eb="11">
      <t>タメンテキキノウ</t>
    </rPh>
    <rPh sb="12" eb="14">
      <t>ハッキ</t>
    </rPh>
    <rPh sb="15" eb="17">
      <t>ソクシン</t>
    </rPh>
    <rPh sb="18" eb="19">
      <t>カン</t>
    </rPh>
    <rPh sb="21" eb="23">
      <t>ホウリツ</t>
    </rPh>
    <rPh sb="24" eb="26">
      <t>ヘイセイ</t>
    </rPh>
    <rPh sb="28" eb="29">
      <t>ネン</t>
    </rPh>
    <rPh sb="29" eb="31">
      <t>ホウリツ</t>
    </rPh>
    <rPh sb="31" eb="32">
      <t>ダイ</t>
    </rPh>
    <rPh sb="34" eb="35">
      <t>ゴウ</t>
    </rPh>
    <rPh sb="36" eb="38">
      <t>イカ</t>
    </rPh>
    <rPh sb="39" eb="40">
      <t>ホウ</t>
    </rPh>
    <rPh sb="78" eb="80">
      <t>キノウ</t>
    </rPh>
    <phoneticPr fontId="52"/>
  </si>
  <si>
    <r>
      <t xml:space="preserve">法第３条第３項第１号ロに掲げる施設の改良その他の主として当該施設の機能の増進を図る活動（以下「ロの活動」という。）
</t>
    </r>
    <r>
      <rPr>
        <sz val="11"/>
        <color indexed="8"/>
        <rFont val="ＭＳ 明朝"/>
        <family val="1"/>
        <charset val="128"/>
      </rPr>
      <t>（資源向上支払交付金、</t>
    </r>
    <r>
      <rPr>
        <sz val="11"/>
        <color theme="1"/>
        <rFont val="ＭＳ 明朝"/>
        <family val="1"/>
        <charset val="128"/>
      </rPr>
      <t>防災・減災地域共同活動支払交付金</t>
    </r>
    <r>
      <rPr>
        <sz val="11"/>
        <color indexed="8"/>
        <rFont val="ＭＳ 明朝"/>
        <family val="1"/>
        <charset val="128"/>
      </rPr>
      <t>）</t>
    </r>
    <rPh sb="33" eb="35">
      <t>キノウ</t>
    </rPh>
    <rPh sb="69" eb="71">
      <t>ボウサイ</t>
    </rPh>
    <rPh sb="72" eb="74">
      <t>ゲンサイ</t>
    </rPh>
    <rPh sb="74" eb="76">
      <t>チイキ</t>
    </rPh>
    <rPh sb="76" eb="78">
      <t>キョウドウ</t>
    </rPh>
    <rPh sb="78" eb="80">
      <t>カツドウ</t>
    </rPh>
    <rPh sb="80" eb="82">
      <t>シハライ</t>
    </rPh>
    <rPh sb="82" eb="85">
      <t>コウフキン</t>
    </rPh>
    <phoneticPr fontId="52"/>
  </si>
  <si>
    <r>
      <t>２号事業</t>
    </r>
    <r>
      <rPr>
        <sz val="12"/>
        <color indexed="8"/>
        <rFont val="ＭＳ 明朝"/>
        <family val="1"/>
        <charset val="128"/>
      </rPr>
      <t>（中山間地域等直接支払交付金）</t>
    </r>
    <phoneticPr fontId="52"/>
  </si>
  <si>
    <r>
      <t>３号事業</t>
    </r>
    <r>
      <rPr>
        <sz val="12"/>
        <color indexed="8"/>
        <rFont val="ＭＳ 明朝"/>
        <family val="1"/>
        <charset val="128"/>
      </rPr>
      <t>（環境保全型農業直接支払交付金）</t>
    </r>
    <phoneticPr fontId="52"/>
  </si>
  <si>
    <r>
      <t>４号事業</t>
    </r>
    <r>
      <rPr>
        <sz val="12"/>
        <color indexed="8"/>
        <rFont val="ＭＳ 明朝"/>
        <family val="1"/>
        <charset val="128"/>
      </rPr>
      <t>（その他農業の有する多面的機能の発揮の促進に資する事業）</t>
    </r>
    <phoneticPr fontId="52"/>
  </si>
  <si>
    <t>　　② 実施区域</t>
    <phoneticPr fontId="52"/>
  </si>
  <si>
    <t>（例）農業の有する多面的機能の発揮の促進に関する活動計画書（以下「活動計画書」という。）「（別添１）実施区域位置図」のとおり。</t>
    <rPh sb="1" eb="2">
      <t>レイ</t>
    </rPh>
    <rPh sb="46" eb="48">
      <t>ベッテン</t>
    </rPh>
    <phoneticPr fontId="5"/>
  </si>
  <si>
    <t>　（２）活動の内容等</t>
    <rPh sb="4" eb="6">
      <t>カツドウ</t>
    </rPh>
    <rPh sb="7" eb="9">
      <t>ナイヨウ</t>
    </rPh>
    <rPh sb="9" eb="10">
      <t>トウ</t>
    </rPh>
    <phoneticPr fontId="52"/>
  </si>
  <si>
    <t>　　① １号事業</t>
    <rPh sb="5" eb="6">
      <t>ゴウ</t>
    </rPh>
    <rPh sb="6" eb="8">
      <t>ジギョウ</t>
    </rPh>
    <phoneticPr fontId="52"/>
  </si>
  <si>
    <t xml:space="preserve">  　 １）事業に係る施設の所在及び施設の種類、活動の別</t>
    <rPh sb="6" eb="8">
      <t>ジギョウ</t>
    </rPh>
    <rPh sb="9" eb="10">
      <t>カカ</t>
    </rPh>
    <rPh sb="11" eb="13">
      <t>シセツ</t>
    </rPh>
    <rPh sb="14" eb="16">
      <t>ショザイ</t>
    </rPh>
    <rPh sb="16" eb="17">
      <t>オヨ</t>
    </rPh>
    <rPh sb="18" eb="20">
      <t>シセツ</t>
    </rPh>
    <rPh sb="21" eb="23">
      <t>シュルイ</t>
    </rPh>
    <rPh sb="24" eb="26">
      <t>カツドウ</t>
    </rPh>
    <rPh sb="27" eb="28">
      <t>ベツ</t>
    </rPh>
    <phoneticPr fontId="52"/>
  </si>
  <si>
    <t>（例）　活動計画書「Ⅰ．地区の概要」の「１．活動期間」及び「２．実施区域内の農用地、施設」並びに「（別添１）実施区域位置図」のとおり。</t>
    <rPh sb="1" eb="2">
      <t>レイ</t>
    </rPh>
    <rPh sb="32" eb="34">
      <t>ジッシ</t>
    </rPh>
    <phoneticPr fontId="52"/>
  </si>
  <si>
    <t xml:space="preserve">  　 ２）活動の内容</t>
    <rPh sb="6" eb="8">
      <t>カツドウ</t>
    </rPh>
    <rPh sb="9" eb="11">
      <t>ナイヨウ</t>
    </rPh>
    <phoneticPr fontId="52"/>
  </si>
  <si>
    <t>（例）
イ　活動計画書「３．活動の計画」の「（１）農地維持支払」に記載のとおり。
ロ　活動計画書「３．活動の計画」の「（２）資源向上支払（共同）」及び「（３）資源向上支払（長寿命化）」並びに「防災・減災地域共同活動支払」に記載のとおり。</t>
    <rPh sb="1" eb="2">
      <t>レイ</t>
    </rPh>
    <rPh sb="92" eb="93">
      <t>ナラ</t>
    </rPh>
    <rPh sb="96" eb="98">
      <t>ボウサイ</t>
    </rPh>
    <rPh sb="99" eb="101">
      <t>ゲンサイ</t>
    </rPh>
    <rPh sb="101" eb="107">
      <t>チイキキョウドウカツドウ</t>
    </rPh>
    <rPh sb="107" eb="109">
      <t>シハライ</t>
    </rPh>
    <phoneticPr fontId="5"/>
  </si>
  <si>
    <t>３ 多面的機能発揮促進事業の実施期間</t>
  </si>
  <si>
    <t>（例）活動計画書「Ⅰ．地区の概要」の「１．活動期間」のとおり。</t>
    <rPh sb="1" eb="2">
      <t>レイ</t>
    </rPh>
    <phoneticPr fontId="52"/>
  </si>
  <si>
    <t>４ 農業者団体等の構成員に係る事項</t>
  </si>
  <si>
    <t>（例）「（別添２）構成員一覧」に記載のとおり。多面的機能支払交付金実施要領「別記６－１活動組織規約」の「（別紙）構成員一覧」に代えることもできる。</t>
    <rPh sb="1" eb="2">
      <t>レイ</t>
    </rPh>
    <rPh sb="5" eb="7">
      <t>ベッテン</t>
    </rPh>
    <rPh sb="9" eb="12">
      <t>コウセイイン</t>
    </rPh>
    <rPh sb="12" eb="14">
      <t>イチラン</t>
    </rPh>
    <rPh sb="16" eb="18">
      <t>キサイ</t>
    </rPh>
    <rPh sb="56" eb="59">
      <t>コウセイイン</t>
    </rPh>
    <rPh sb="59" eb="61">
      <t>イチラン</t>
    </rPh>
    <rPh sb="63" eb="64">
      <t>カ</t>
    </rPh>
    <phoneticPr fontId="52"/>
  </si>
  <si>
    <t>＜施行注意＞</t>
    <rPh sb="1" eb="3">
      <t>セコウ</t>
    </rPh>
    <rPh sb="3" eb="5">
      <t>チュウイ</t>
    </rPh>
    <phoneticPr fontId="5"/>
  </si>
  <si>
    <t>　記入内容が様式第１－３号と重複する場合は、「２（１）②実施区域」、「２（２）活動の内容等」、「３　多面的機能発揮促進事業の実施期間」及び「４　農業者団体等の構成員に係る事項」の記入を省略することも可能とする。</t>
    <rPh sb="1" eb="3">
      <t>キニュウ</t>
    </rPh>
    <rPh sb="3" eb="5">
      <t>ナイヨウ</t>
    </rPh>
    <rPh sb="6" eb="8">
      <t>ヨウシキ</t>
    </rPh>
    <rPh sb="8" eb="9">
      <t>ダイ</t>
    </rPh>
    <rPh sb="12" eb="13">
      <t>ゴウ</t>
    </rPh>
    <rPh sb="14" eb="16">
      <t>チョウフク</t>
    </rPh>
    <rPh sb="18" eb="20">
      <t>バアイ</t>
    </rPh>
    <rPh sb="28" eb="30">
      <t>ジッシ</t>
    </rPh>
    <rPh sb="30" eb="32">
      <t>クイキ</t>
    </rPh>
    <rPh sb="39" eb="41">
      <t>カツドウ</t>
    </rPh>
    <rPh sb="42" eb="44">
      <t>ナイヨウ</t>
    </rPh>
    <rPh sb="44" eb="45">
      <t>ナド</t>
    </rPh>
    <rPh sb="50" eb="53">
      <t>タメンテキ</t>
    </rPh>
    <rPh sb="53" eb="55">
      <t>キノウ</t>
    </rPh>
    <rPh sb="55" eb="57">
      <t>ハッキ</t>
    </rPh>
    <rPh sb="57" eb="59">
      <t>ソクシン</t>
    </rPh>
    <rPh sb="59" eb="61">
      <t>ジギョウ</t>
    </rPh>
    <rPh sb="62" eb="64">
      <t>ジッシ</t>
    </rPh>
    <rPh sb="64" eb="66">
      <t>キカン</t>
    </rPh>
    <rPh sb="67" eb="68">
      <t>オヨ</t>
    </rPh>
    <rPh sb="72" eb="75">
      <t>ノウギョウシャ</t>
    </rPh>
    <rPh sb="75" eb="77">
      <t>ダンタイ</t>
    </rPh>
    <rPh sb="77" eb="78">
      <t>ナド</t>
    </rPh>
    <rPh sb="79" eb="82">
      <t>コウセイイン</t>
    </rPh>
    <rPh sb="83" eb="84">
      <t>カカ</t>
    </rPh>
    <rPh sb="85" eb="87">
      <t>ジコウ</t>
    </rPh>
    <rPh sb="89" eb="91">
      <t>キニュウ</t>
    </rPh>
    <rPh sb="92" eb="94">
      <t>ショウリャク</t>
    </rPh>
    <rPh sb="99" eb="101">
      <t>カノウ</t>
    </rPh>
    <rPh sb="100" eb="101">
      <t>ノウ</t>
    </rPh>
    <phoneticPr fontId="5"/>
  </si>
  <si>
    <t>（様式第１－３号）</t>
    <rPh sb="1" eb="3">
      <t>ヨウシキ</t>
    </rPh>
    <phoneticPr fontId="5"/>
  </si>
  <si>
    <r>
      <t xml:space="preserve">農業の有する多面的機能の発揮の促進に関する活動計画書
</t>
    </r>
    <r>
      <rPr>
        <sz val="11"/>
        <color theme="1"/>
        <rFont val="メイリオ"/>
        <family val="3"/>
        <charset val="128"/>
      </rPr>
      <t>（多面的機能支払に係る活動計画書、防災・減災地域共同活動支払に係る活動計画書、
中山間地域等直接支払に係る集落協定、環境保全型農業直接支払に係る営農活動計画書）</t>
    </r>
    <rPh sb="28" eb="31">
      <t>タメンテキ</t>
    </rPh>
    <rPh sb="31" eb="33">
      <t>キノウ</t>
    </rPh>
    <rPh sb="33" eb="35">
      <t>シハライ</t>
    </rPh>
    <rPh sb="36" eb="37">
      <t>カカ</t>
    </rPh>
    <rPh sb="38" eb="40">
      <t>カツドウ</t>
    </rPh>
    <rPh sb="40" eb="43">
      <t>ケイカクショ</t>
    </rPh>
    <rPh sb="44" eb="46">
      <t>ボウサイ</t>
    </rPh>
    <rPh sb="47" eb="49">
      <t>ゲンサイ</t>
    </rPh>
    <rPh sb="49" eb="53">
      <t>チイキキョウドウ</t>
    </rPh>
    <rPh sb="53" eb="55">
      <t>カツドウ</t>
    </rPh>
    <rPh sb="55" eb="57">
      <t>シハライ</t>
    </rPh>
    <rPh sb="58" eb="59">
      <t>カカ</t>
    </rPh>
    <rPh sb="60" eb="62">
      <t>カツドウ</t>
    </rPh>
    <rPh sb="62" eb="65">
      <t>ケイカクショ</t>
    </rPh>
    <rPh sb="67" eb="70">
      <t>チュウサンカン</t>
    </rPh>
    <rPh sb="70" eb="72">
      <t>チイキ</t>
    </rPh>
    <rPh sb="72" eb="73">
      <t>トウ</t>
    </rPh>
    <rPh sb="73" eb="75">
      <t>チョクセツ</t>
    </rPh>
    <rPh sb="75" eb="77">
      <t>シハライ</t>
    </rPh>
    <rPh sb="78" eb="79">
      <t>カカ</t>
    </rPh>
    <rPh sb="80" eb="82">
      <t>シュウラク</t>
    </rPh>
    <rPh sb="82" eb="84">
      <t>キョウテイ</t>
    </rPh>
    <rPh sb="85" eb="87">
      <t>カンキョウ</t>
    </rPh>
    <rPh sb="87" eb="90">
      <t>ホゼンガタ</t>
    </rPh>
    <rPh sb="90" eb="92">
      <t>ノウギョウ</t>
    </rPh>
    <rPh sb="92" eb="94">
      <t>チョクセツ</t>
    </rPh>
    <rPh sb="94" eb="96">
      <t>シハライ</t>
    </rPh>
    <rPh sb="97" eb="98">
      <t>カカ</t>
    </rPh>
    <rPh sb="99" eb="101">
      <t>エイノウ</t>
    </rPh>
    <rPh sb="101" eb="103">
      <t>カツドウ</t>
    </rPh>
    <rPh sb="103" eb="106">
      <t>ケイカクショ</t>
    </rPh>
    <phoneticPr fontId="5"/>
  </si>
  <si>
    <t>（ふりがな）</t>
    <phoneticPr fontId="5"/>
  </si>
  <si>
    <t>組織名</t>
    <phoneticPr fontId="5"/>
  </si>
  <si>
    <t>代表者氏名</t>
    <phoneticPr fontId="5"/>
  </si>
  <si>
    <t>所在地</t>
    <rPh sb="0" eb="3">
      <t>ショザイチ</t>
    </rPh>
    <phoneticPr fontId="5"/>
  </si>
  <si>
    <t>Ⅰ．　</t>
    <phoneticPr fontId="5"/>
  </si>
  <si>
    <t>地区の概要（共通）</t>
    <phoneticPr fontId="5"/>
  </si>
  <si>
    <t>＜活動の計画＞</t>
    <rPh sb="1" eb="3">
      <t>カツドウ</t>
    </rPh>
    <rPh sb="4" eb="6">
      <t>ケイカク</t>
    </rPh>
    <phoneticPr fontId="5"/>
  </si>
  <si>
    <t>□</t>
    <phoneticPr fontId="5"/>
  </si>
  <si>
    <t>Ⅱ． １号事業（多面的機能支払）</t>
    <phoneticPr fontId="5"/>
  </si>
  <si>
    <t>別紙　</t>
    <rPh sb="0" eb="2">
      <t>ベッシ</t>
    </rPh>
    <phoneticPr fontId="5"/>
  </si>
  <si>
    <t>■</t>
    <phoneticPr fontId="5"/>
  </si>
  <si>
    <t>　　 １号事業（防災・減災地域共同活動支払）</t>
    <rPh sb="8" eb="10">
      <t>ボウサイ</t>
    </rPh>
    <rPh sb="11" eb="13">
      <t>ゲンサイ</t>
    </rPh>
    <rPh sb="13" eb="17">
      <t>チイキキョウドウ</t>
    </rPh>
    <rPh sb="17" eb="19">
      <t>カツドウ</t>
    </rPh>
    <rPh sb="19" eb="21">
      <t>シハライ</t>
    </rPh>
    <phoneticPr fontId="5"/>
  </si>
  <si>
    <t>別紙１</t>
    <rPh sb="0" eb="2">
      <t>ベッシ</t>
    </rPh>
    <phoneticPr fontId="5"/>
  </si>
  <si>
    <t>Ⅲ． ２号事業（中山間地域等直接支払）</t>
    <phoneticPr fontId="5"/>
  </si>
  <si>
    <t>Ⅳ． ３号事業（環境保全型農業直接支払）</t>
    <phoneticPr fontId="5"/>
  </si>
  <si>
    <t>Ⅴ． その他多面的機能の発揮の促進に資する事業に係る計画書</t>
    <phoneticPr fontId="5"/>
  </si>
  <si>
    <t>（注）該当する活動にチェックし、取り組む活動の別紙のみ添付すること</t>
    <rPh sb="1" eb="2">
      <t>チュウ</t>
    </rPh>
    <rPh sb="3" eb="5">
      <t>ガイトウ</t>
    </rPh>
    <rPh sb="7" eb="9">
      <t>カツドウ</t>
    </rPh>
    <rPh sb="16" eb="17">
      <t>ト</t>
    </rPh>
    <rPh sb="18" eb="19">
      <t>ク</t>
    </rPh>
    <rPh sb="20" eb="22">
      <t>カツドウ</t>
    </rPh>
    <rPh sb="23" eb="25">
      <t>ベッシ</t>
    </rPh>
    <rPh sb="27" eb="29">
      <t>テンプ</t>
    </rPh>
    <phoneticPr fontId="5"/>
  </si>
  <si>
    <t>　提出の際に（　）内は、多面的機能支払に係る活動計画書、中山間地域等直接支払に係る集落協定、環境保全型農業直接支払に係る営農活動計画書のうち該当する活動の計画書若しくは協定を記載すること。</t>
    <rPh sb="1" eb="3">
      <t>テイシュツ</t>
    </rPh>
    <rPh sb="4" eb="5">
      <t>サイ</t>
    </rPh>
    <rPh sb="9" eb="10">
      <t>ナイ</t>
    </rPh>
    <rPh sb="12" eb="15">
      <t>タメンテキ</t>
    </rPh>
    <rPh sb="15" eb="17">
      <t>キノウ</t>
    </rPh>
    <rPh sb="17" eb="19">
      <t>シハラ</t>
    </rPh>
    <rPh sb="20" eb="21">
      <t>カカ</t>
    </rPh>
    <rPh sb="22" eb="24">
      <t>カツドウ</t>
    </rPh>
    <rPh sb="24" eb="27">
      <t>ケイカクショ</t>
    </rPh>
    <rPh sb="28" eb="29">
      <t>チュウ</t>
    </rPh>
    <rPh sb="29" eb="31">
      <t>サンカン</t>
    </rPh>
    <rPh sb="31" eb="33">
      <t>チイキ</t>
    </rPh>
    <rPh sb="33" eb="34">
      <t>トウ</t>
    </rPh>
    <rPh sb="34" eb="36">
      <t>チョクセツ</t>
    </rPh>
    <rPh sb="36" eb="38">
      <t>シハライ</t>
    </rPh>
    <rPh sb="39" eb="40">
      <t>カカ</t>
    </rPh>
    <rPh sb="41" eb="43">
      <t>シュウラク</t>
    </rPh>
    <rPh sb="43" eb="45">
      <t>キョウテイ</t>
    </rPh>
    <rPh sb="46" eb="48">
      <t>カンキョウ</t>
    </rPh>
    <rPh sb="48" eb="51">
      <t>ホゼンガタ</t>
    </rPh>
    <rPh sb="51" eb="53">
      <t>ノウギョウ</t>
    </rPh>
    <rPh sb="53" eb="55">
      <t>チョクセツ</t>
    </rPh>
    <rPh sb="55" eb="57">
      <t>シハライ</t>
    </rPh>
    <rPh sb="58" eb="59">
      <t>カカ</t>
    </rPh>
    <rPh sb="60" eb="62">
      <t>エイノウ</t>
    </rPh>
    <rPh sb="62" eb="64">
      <t>カツドウ</t>
    </rPh>
    <rPh sb="64" eb="67">
      <t>ケイカクショ</t>
    </rPh>
    <rPh sb="70" eb="72">
      <t>ガイトウ</t>
    </rPh>
    <rPh sb="74" eb="76">
      <t>カツドウ</t>
    </rPh>
    <rPh sb="77" eb="80">
      <t>ケイカクショ</t>
    </rPh>
    <rPh sb="80" eb="81">
      <t>モ</t>
    </rPh>
    <rPh sb="84" eb="86">
      <t>キョウテイ</t>
    </rPh>
    <rPh sb="87" eb="89">
      <t>キサイ</t>
    </rPh>
    <phoneticPr fontId="5"/>
  </si>
  <si>
    <t>　計画書の変更の際には、容易に比較対照できるよう変更部分を二段書きとし、変更前を（　）書で上段に
記載するものとする。</t>
    <rPh sb="1" eb="4">
      <t>ケイカクショ</t>
    </rPh>
    <rPh sb="5" eb="7">
      <t>ヘンコウ</t>
    </rPh>
    <rPh sb="8" eb="9">
      <t>サイ</t>
    </rPh>
    <rPh sb="12" eb="14">
      <t>ヨウイ</t>
    </rPh>
    <rPh sb="15" eb="17">
      <t>ヒカク</t>
    </rPh>
    <rPh sb="17" eb="19">
      <t>タイショウ</t>
    </rPh>
    <rPh sb="24" eb="26">
      <t>ヘンコウ</t>
    </rPh>
    <rPh sb="26" eb="28">
      <t>ブブン</t>
    </rPh>
    <rPh sb="29" eb="30">
      <t>2</t>
    </rPh>
    <rPh sb="30" eb="31">
      <t>ダン</t>
    </rPh>
    <rPh sb="31" eb="32">
      <t>ガ</t>
    </rPh>
    <rPh sb="36" eb="39">
      <t>ヘンコウマエ</t>
    </rPh>
    <rPh sb="43" eb="44">
      <t>カ</t>
    </rPh>
    <rPh sb="45" eb="47">
      <t>ジョウダン</t>
    </rPh>
    <rPh sb="49" eb="51">
      <t>キサイ</t>
    </rPh>
    <phoneticPr fontId="5"/>
  </si>
  <si>
    <t>（別紙1）</t>
    <rPh sb="1" eb="3">
      <t>ベッシ</t>
    </rPh>
    <phoneticPr fontId="5"/>
  </si>
  <si>
    <t>防災・減災地域共同活動支払に係る活動計画書（1号事業様式）</t>
    <rPh sb="0" eb="2">
      <t>ボウサイ</t>
    </rPh>
    <rPh sb="3" eb="5">
      <t>ゲンサイ</t>
    </rPh>
    <rPh sb="5" eb="7">
      <t>チイキ</t>
    </rPh>
    <rPh sb="7" eb="9">
      <t>キョウドウ</t>
    </rPh>
    <rPh sb="9" eb="11">
      <t>カツドウ</t>
    </rPh>
    <rPh sb="11" eb="13">
      <t>シハライ</t>
    </rPh>
    <phoneticPr fontId="5"/>
  </si>
  <si>
    <t>Ⅰ． 地区の概要</t>
    <rPh sb="3" eb="5">
      <t>チク</t>
    </rPh>
    <rPh sb="6" eb="8">
      <t>ガイヨウ</t>
    </rPh>
    <phoneticPr fontId="5"/>
  </si>
  <si>
    <r>
      <t>　１．活動期間　</t>
    </r>
    <r>
      <rPr>
        <sz val="10"/>
        <rFont val="HG丸ｺﾞｼｯｸM-PRO"/>
        <family val="3"/>
        <charset val="128"/>
      </rPr>
      <t xml:space="preserve"> </t>
    </r>
    <rPh sb="3" eb="5">
      <t>カツドウ</t>
    </rPh>
    <rPh sb="5" eb="7">
      <t>キカン</t>
    </rPh>
    <phoneticPr fontId="5"/>
  </si>
  <si>
    <t>活動開始年度</t>
    <rPh sb="0" eb="2">
      <t>カツドウ</t>
    </rPh>
    <rPh sb="2" eb="4">
      <t>カイシ</t>
    </rPh>
    <rPh sb="4" eb="6">
      <t>ネンド</t>
    </rPh>
    <phoneticPr fontId="5"/>
  </si>
  <si>
    <t>活動終了年度</t>
    <rPh sb="0" eb="2">
      <t>カツドウ</t>
    </rPh>
    <rPh sb="2" eb="4">
      <t>シュウリョウ</t>
    </rPh>
    <rPh sb="4" eb="6">
      <t>ネンド</t>
    </rPh>
    <phoneticPr fontId="5"/>
  </si>
  <si>
    <t>交付金の
交付年数</t>
    <rPh sb="0" eb="3">
      <t>コウフキン</t>
    </rPh>
    <rPh sb="5" eb="7">
      <t>コウフ</t>
    </rPh>
    <rPh sb="7" eb="9">
      <t>ネンスウ</t>
    </rPh>
    <phoneticPr fontId="5"/>
  </si>
  <si>
    <t>計画変更年度</t>
    <rPh sb="0" eb="2">
      <t>ケイカク</t>
    </rPh>
    <rPh sb="2" eb="4">
      <t>ヘンコウ</t>
    </rPh>
    <rPh sb="4" eb="6">
      <t>ネンド</t>
    </rPh>
    <phoneticPr fontId="5"/>
  </si>
  <si>
    <t>○年度</t>
  </si>
  <si>
    <t xml:space="preserve"> 　2．実施区域位置図</t>
    <rPh sb="4" eb="6">
      <t>ジッシ</t>
    </rPh>
    <rPh sb="6" eb="8">
      <t>クイキ</t>
    </rPh>
    <rPh sb="8" eb="10">
      <t>イチ</t>
    </rPh>
    <rPh sb="10" eb="11">
      <t>ズ</t>
    </rPh>
    <phoneticPr fontId="5"/>
  </si>
  <si>
    <t>別添１「実施区域位置図」のとおり　</t>
    <rPh sb="0" eb="2">
      <t>ベッテン</t>
    </rPh>
    <rPh sb="4" eb="6">
      <t>ジッシ</t>
    </rPh>
    <rPh sb="6" eb="8">
      <t>クイキ</t>
    </rPh>
    <rPh sb="8" eb="10">
      <t>イチ</t>
    </rPh>
    <rPh sb="10" eb="11">
      <t>ズ</t>
    </rPh>
    <phoneticPr fontId="5"/>
  </si>
  <si>
    <t>Ⅱ． １号事業（防災・減災地域共同活動支払）</t>
    <rPh sb="8" eb="10">
      <t>ボウサイ</t>
    </rPh>
    <rPh sb="11" eb="13">
      <t>ゲンサイ</t>
    </rPh>
    <rPh sb="13" eb="17">
      <t>チイキキョウドウ</t>
    </rPh>
    <rPh sb="17" eb="19">
      <t>カツドウ</t>
    </rPh>
    <phoneticPr fontId="5"/>
  </si>
  <si>
    <r>
      <t>１．交付金額 　</t>
    </r>
    <r>
      <rPr>
        <sz val="10"/>
        <rFont val="HG丸ｺﾞｼｯｸM-PRO"/>
        <family val="3"/>
        <charset val="128"/>
      </rPr>
      <t xml:space="preserve"> </t>
    </r>
    <rPh sb="2" eb="4">
      <t>コウフ</t>
    </rPh>
    <rPh sb="4" eb="6">
      <t>キンガク</t>
    </rPh>
    <phoneticPr fontId="5"/>
  </si>
  <si>
    <t>※複数の交付単価がある場合には、行を追加してください。</t>
    <phoneticPr fontId="5"/>
  </si>
  <si>
    <t>地目</t>
    <rPh sb="0" eb="2">
      <t>チモク</t>
    </rPh>
    <phoneticPr fontId="5"/>
  </si>
  <si>
    <t>対象農用地面積</t>
    <rPh sb="0" eb="2">
      <t>タイショウ</t>
    </rPh>
    <rPh sb="2" eb="5">
      <t>ノウヨウチ</t>
    </rPh>
    <rPh sb="5" eb="7">
      <t>メンセキ</t>
    </rPh>
    <phoneticPr fontId="5"/>
  </si>
  <si>
    <t>交付単価</t>
    <rPh sb="0" eb="4">
      <t>コウフタンカ</t>
    </rPh>
    <phoneticPr fontId="5"/>
  </si>
  <si>
    <t>年当たり交付上限額</t>
    <rPh sb="0" eb="1">
      <t>ネン</t>
    </rPh>
    <rPh sb="1" eb="2">
      <t>ア</t>
    </rPh>
    <rPh sb="4" eb="6">
      <t>コウフ</t>
    </rPh>
    <rPh sb="6" eb="8">
      <t>ジョウゲン</t>
    </rPh>
    <rPh sb="8" eb="9">
      <t>ガク</t>
    </rPh>
    <phoneticPr fontId="5"/>
  </si>
  <si>
    <t>※交付単価は、直営施工の取組状況によって異なります。左の表には、減額する前の単価が入力されており、直営施工を実施しない場合は、以下に〇を付けると自動で減額されます。</t>
    <rPh sb="1" eb="5">
      <t>コウフタンカ</t>
    </rPh>
    <rPh sb="7" eb="9">
      <t>チョクエイ</t>
    </rPh>
    <rPh sb="9" eb="11">
      <t>セコウ</t>
    </rPh>
    <rPh sb="12" eb="14">
      <t>トリクミ</t>
    </rPh>
    <rPh sb="14" eb="16">
      <t>ジョウキョウ</t>
    </rPh>
    <rPh sb="20" eb="21">
      <t>コト</t>
    </rPh>
    <rPh sb="26" eb="27">
      <t>ヒダリ</t>
    </rPh>
    <rPh sb="41" eb="43">
      <t>ニュウリョク</t>
    </rPh>
    <rPh sb="63" eb="65">
      <t>イカ</t>
    </rPh>
    <phoneticPr fontId="5"/>
  </si>
  <si>
    <r>
      <t>直営施工を実施しない場合</t>
    </r>
    <r>
      <rPr>
        <vertAlign val="superscript"/>
        <sz val="9"/>
        <color theme="1"/>
        <rFont val="HG丸ｺﾞｼｯｸM-PRO"/>
        <family val="3"/>
        <charset val="128"/>
      </rPr>
      <t>※１</t>
    </r>
    <r>
      <rPr>
        <sz val="9"/>
        <color theme="1"/>
        <rFont val="HG丸ｺﾞｼｯｸM-PRO"/>
        <family val="3"/>
        <charset val="128"/>
      </rPr>
      <t>は○
（単価×5/6）</t>
    </r>
    <rPh sb="0" eb="4">
      <t>チョクエイセコウ</t>
    </rPh>
    <rPh sb="5" eb="7">
      <t>ジッシ</t>
    </rPh>
    <rPh sb="10" eb="12">
      <t>バアイ</t>
    </rPh>
    <rPh sb="18" eb="20">
      <t>タンカ</t>
    </rPh>
    <phoneticPr fontId="5"/>
  </si>
  <si>
    <t>⇒</t>
    <phoneticPr fontId="5"/>
  </si>
  <si>
    <t>草地</t>
    <rPh sb="0" eb="1">
      <t>ソウ</t>
    </rPh>
    <rPh sb="1" eb="2">
      <t>チ</t>
    </rPh>
    <phoneticPr fontId="5"/>
  </si>
  <si>
    <t>※1　ただし、令和６年度に多面的機能支払交付金の資源向上活動（長寿命化）を行っている場合は、同年度を含む当該活動期間中に限り、広域活動組織になるための要件を満たさず、かつ直営施工を実施しない場合</t>
    <rPh sb="7" eb="9">
      <t>レイワ</t>
    </rPh>
    <rPh sb="10" eb="12">
      <t>ネンド</t>
    </rPh>
    <rPh sb="13" eb="18">
      <t>タメンテキキノウ</t>
    </rPh>
    <rPh sb="18" eb="20">
      <t>シハラ</t>
    </rPh>
    <rPh sb="20" eb="23">
      <t>コウフキン</t>
    </rPh>
    <rPh sb="24" eb="28">
      <t>シゲンコウジョウ</t>
    </rPh>
    <rPh sb="28" eb="30">
      <t>カツドウ</t>
    </rPh>
    <rPh sb="31" eb="35">
      <t>チョウジュミョウカ</t>
    </rPh>
    <rPh sb="37" eb="38">
      <t>オコナ</t>
    </rPh>
    <rPh sb="42" eb="44">
      <t>バアイ</t>
    </rPh>
    <rPh sb="46" eb="49">
      <t>ドウネンド</t>
    </rPh>
    <rPh sb="50" eb="51">
      <t>フク</t>
    </rPh>
    <rPh sb="52" eb="54">
      <t>トウガイ</t>
    </rPh>
    <rPh sb="54" eb="56">
      <t>カツドウ</t>
    </rPh>
    <rPh sb="56" eb="59">
      <t>キカンチュウ</t>
    </rPh>
    <rPh sb="60" eb="61">
      <t>カギ</t>
    </rPh>
    <rPh sb="63" eb="67">
      <t>コウイキカツドウ</t>
    </rPh>
    <rPh sb="67" eb="69">
      <t>ソシキ</t>
    </rPh>
    <rPh sb="75" eb="77">
      <t>ヨウケン</t>
    </rPh>
    <rPh sb="78" eb="79">
      <t>ミ</t>
    </rPh>
    <rPh sb="85" eb="87">
      <t>チョクエイ</t>
    </rPh>
    <rPh sb="87" eb="89">
      <t>セコウ</t>
    </rPh>
    <rPh sb="90" eb="92">
      <t>ジッシ</t>
    </rPh>
    <rPh sb="95" eb="97">
      <t>バアイ</t>
    </rPh>
    <phoneticPr fontId="5"/>
  </si>
  <si>
    <t>この線より上に行を挿入してください。</t>
    <phoneticPr fontId="5"/>
  </si>
  <si>
    <t>合計</t>
    <rPh sb="0" eb="2">
      <t>ゴウケイ</t>
    </rPh>
    <phoneticPr fontId="5"/>
  </si>
  <si>
    <t>※広域活動組織となるための規模要件を満たさない場合は、左記合計と集落数×200万円のいずれか小さい方が上限となります。</t>
  </si>
  <si>
    <t>広域活動組織となるための規模要件を満たさない場合は○</t>
    <phoneticPr fontId="5"/>
  </si>
  <si>
    <t>集落数×200万円</t>
  </si>
  <si>
    <t>交付金算定の対象としている農振農用地区域外の対象農用地面積</t>
    <rPh sb="0" eb="3">
      <t>コウフキン</t>
    </rPh>
    <rPh sb="3" eb="5">
      <t>サンテイ</t>
    </rPh>
    <rPh sb="6" eb="8">
      <t>タイショウ</t>
    </rPh>
    <rPh sb="22" eb="24">
      <t>タイショウ</t>
    </rPh>
    <rPh sb="24" eb="27">
      <t>ノウヨウチ</t>
    </rPh>
    <rPh sb="27" eb="29">
      <t>メンセキ</t>
    </rPh>
    <phoneticPr fontId="5"/>
  </si>
  <si>
    <t>防災・減災
地域共同活動支払</t>
    <rPh sb="0" eb="2">
      <t>ボウサイ</t>
    </rPh>
    <rPh sb="3" eb="5">
      <t>ゲンサイ</t>
    </rPh>
    <rPh sb="6" eb="8">
      <t>チイキ</t>
    </rPh>
    <rPh sb="8" eb="10">
      <t>キョウドウ</t>
    </rPh>
    <rPh sb="10" eb="12">
      <t>カツドウ</t>
    </rPh>
    <rPh sb="12" eb="14">
      <t>シハライ</t>
    </rPh>
    <phoneticPr fontId="5"/>
  </si>
  <si>
    <r>
      <t>２．活動の計画　</t>
    </r>
    <r>
      <rPr>
        <sz val="10"/>
        <rFont val="HG丸ｺﾞｼｯｸM-PRO"/>
        <family val="3"/>
        <charset val="128"/>
      </rPr>
      <t xml:space="preserve"> </t>
    </r>
    <rPh sb="2" eb="4">
      <t>カツドウ</t>
    </rPh>
    <rPh sb="5" eb="7">
      <t>ケイカク</t>
    </rPh>
    <phoneticPr fontId="5"/>
  </si>
  <si>
    <t>●対象となる施設は、田んぼダムの取組を行う流域治水プロジェクトの流域内の農業用排水施設です。
●工事１件当たり200万円以上となることが明らかな場合は、様式第１－４号「防災・減災整備計画書」を作成し、添付してください。なお、１つの活動項目を分けて実施する場合は、それぞれを１件として考えます。
※延べ数量の延長は小数点以下第２位まで記入してください。
※施設単位は「km」とします。
　ゲート等を施工するなど「箇所」単位とすることが一般的なものであっても、「１箇所＝0.01km」として扱い、「km」単位で記入してください。</t>
    <rPh sb="1" eb="3">
      <t>タイショウ</t>
    </rPh>
    <rPh sb="6" eb="8">
      <t>シセツ</t>
    </rPh>
    <rPh sb="10" eb="11">
      <t>タ</t>
    </rPh>
    <rPh sb="16" eb="18">
      <t>トリクミ</t>
    </rPh>
    <rPh sb="19" eb="20">
      <t>オコナ</t>
    </rPh>
    <rPh sb="21" eb="23">
      <t>リュウイキ</t>
    </rPh>
    <rPh sb="23" eb="25">
      <t>チスイ</t>
    </rPh>
    <rPh sb="32" eb="35">
      <t>リュウイキナイ</t>
    </rPh>
    <rPh sb="36" eb="39">
      <t>ノウギョウヨウ</t>
    </rPh>
    <rPh sb="39" eb="41">
      <t>ハイスイ</t>
    </rPh>
    <rPh sb="41" eb="43">
      <t>シセツ</t>
    </rPh>
    <rPh sb="49" eb="51">
      <t>コウジ</t>
    </rPh>
    <rPh sb="52" eb="53">
      <t>ケン</t>
    </rPh>
    <rPh sb="53" eb="54">
      <t>ア</t>
    </rPh>
    <rPh sb="59" eb="61">
      <t>マンエン</t>
    </rPh>
    <rPh sb="61" eb="63">
      <t>イジョウ</t>
    </rPh>
    <rPh sb="69" eb="70">
      <t>アキ</t>
    </rPh>
    <rPh sb="73" eb="75">
      <t>バアイ</t>
    </rPh>
    <rPh sb="77" eb="79">
      <t>ヨウシキ</t>
    </rPh>
    <rPh sb="79" eb="80">
      <t>ダイ</t>
    </rPh>
    <rPh sb="83" eb="84">
      <t>ゴウ</t>
    </rPh>
    <rPh sb="85" eb="87">
      <t>ボウサイ</t>
    </rPh>
    <rPh sb="88" eb="90">
      <t>ゲンサイ</t>
    </rPh>
    <rPh sb="90" eb="92">
      <t>セイビ</t>
    </rPh>
    <rPh sb="92" eb="95">
      <t>ケイカクショ</t>
    </rPh>
    <rPh sb="97" eb="99">
      <t>サクセイ</t>
    </rPh>
    <rPh sb="101" eb="103">
      <t>テンプ</t>
    </rPh>
    <rPh sb="116" eb="120">
      <t>カツドウコウモク</t>
    </rPh>
    <rPh sb="121" eb="122">
      <t>ワ</t>
    </rPh>
    <rPh sb="124" eb="126">
      <t>ジッシ</t>
    </rPh>
    <rPh sb="128" eb="130">
      <t>バアイ</t>
    </rPh>
    <rPh sb="138" eb="139">
      <t>ケン</t>
    </rPh>
    <rPh sb="142" eb="143">
      <t>カンガ</t>
    </rPh>
    <phoneticPr fontId="5"/>
  </si>
  <si>
    <t>活動内容</t>
    <rPh sb="0" eb="2">
      <t>カツドウ</t>
    </rPh>
    <rPh sb="2" eb="4">
      <t>ナイヨウ</t>
    </rPh>
    <phoneticPr fontId="5"/>
  </si>
  <si>
    <t>延べ数量</t>
    <rPh sb="0" eb="1">
      <t>ノ</t>
    </rPh>
    <rPh sb="2" eb="4">
      <t>スウリョウ</t>
    </rPh>
    <phoneticPr fontId="5"/>
  </si>
  <si>
    <t>施設区分</t>
    <rPh sb="0" eb="2">
      <t>シセツ</t>
    </rPh>
    <rPh sb="2" eb="4">
      <t>クブン</t>
    </rPh>
    <phoneticPr fontId="5"/>
  </si>
  <si>
    <t>活動項目</t>
    <rPh sb="0" eb="2">
      <t>カツドウ</t>
    </rPh>
    <rPh sb="2" eb="4">
      <t>コウモク</t>
    </rPh>
    <phoneticPr fontId="5"/>
  </si>
  <si>
    <t>（各単位）</t>
    <rPh sb="1" eb="2">
      <t>カク</t>
    </rPh>
    <rPh sb="2" eb="4">
      <t>タンイ</t>
    </rPh>
    <phoneticPr fontId="5"/>
  </si>
  <si>
    <t>この線より上に行を挿入してください。</t>
    <rPh sb="2" eb="3">
      <t>セン</t>
    </rPh>
    <rPh sb="5" eb="6">
      <t>ウエ</t>
    </rPh>
    <rPh sb="7" eb="8">
      <t>ギョウ</t>
    </rPh>
    <rPh sb="9" eb="11">
      <t>ソウニュウ</t>
    </rPh>
    <phoneticPr fontId="5"/>
  </si>
  <si>
    <t>☆直営施工の実施方針について</t>
    <rPh sb="1" eb="3">
      <t>チョクエイ</t>
    </rPh>
    <rPh sb="3" eb="5">
      <t>セコウ</t>
    </rPh>
    <rPh sb="6" eb="8">
      <t>ジッシ</t>
    </rPh>
    <rPh sb="8" eb="10">
      <t>ホウシン</t>
    </rPh>
    <phoneticPr fontId="5"/>
  </si>
  <si>
    <t>全部直営施工又は
一部直営施工を実施する</t>
    <rPh sb="0" eb="2">
      <t>ゼンブ</t>
    </rPh>
    <rPh sb="2" eb="4">
      <t>チョクエイ</t>
    </rPh>
    <rPh sb="4" eb="6">
      <t>セコウ</t>
    </rPh>
    <rPh sb="6" eb="7">
      <t>マタ</t>
    </rPh>
    <rPh sb="9" eb="11">
      <t>イチブ</t>
    </rPh>
    <rPh sb="11" eb="13">
      <t>チョクエイ</t>
    </rPh>
    <rPh sb="13" eb="15">
      <t>セコウ</t>
    </rPh>
    <rPh sb="16" eb="18">
      <t>ジッシ</t>
    </rPh>
    <phoneticPr fontId="5"/>
  </si>
  <si>
    <t>直営施工は実施しない</t>
    <rPh sb="0" eb="2">
      <t>チョクエイ</t>
    </rPh>
    <rPh sb="2" eb="4">
      <t>セコウ</t>
    </rPh>
    <rPh sb="5" eb="7">
      <t>ジッシ</t>
    </rPh>
    <phoneticPr fontId="5"/>
  </si>
  <si>
    <t>☆該当する流域治水プロジェクト名</t>
    <rPh sb="1" eb="3">
      <t>ガイトウ</t>
    </rPh>
    <rPh sb="5" eb="7">
      <t>リュウイキ</t>
    </rPh>
    <rPh sb="7" eb="9">
      <t>チスイ</t>
    </rPh>
    <rPh sb="15" eb="16">
      <t>メイ</t>
    </rPh>
    <phoneticPr fontId="5"/>
  </si>
  <si>
    <t>☆保全管理する区域内に存在する集落数</t>
    <rPh sb="1" eb="5">
      <t>ホゼンカンリ</t>
    </rPh>
    <rPh sb="7" eb="10">
      <t>クイキナイ</t>
    </rPh>
    <rPh sb="11" eb="13">
      <t>ソンザイ</t>
    </rPh>
    <rPh sb="15" eb="18">
      <t>シュウラクスウ</t>
    </rPh>
    <phoneticPr fontId="5"/>
  </si>
  <si>
    <t>集落</t>
    <rPh sb="0" eb="2">
      <t>シュウラク</t>
    </rPh>
    <phoneticPr fontId="5"/>
  </si>
  <si>
    <t>※該当する流域治水プロジェクト名及び保全管理する区域内に存在する集落数は、市町村担当者と相談の上、記入してください。</t>
    <rPh sb="16" eb="17">
      <t>オヨ</t>
    </rPh>
    <rPh sb="37" eb="43">
      <t>シチョウソンタントウシャ</t>
    </rPh>
    <rPh sb="44" eb="46">
      <t>ソウダン</t>
    </rPh>
    <rPh sb="47" eb="48">
      <t>ウエ</t>
    </rPh>
    <rPh sb="49" eb="51">
      <t>キニュウ</t>
    </rPh>
    <phoneticPr fontId="5"/>
  </si>
  <si>
    <t>（別添１）</t>
    <rPh sb="1" eb="3">
      <t>ベッテン</t>
    </rPh>
    <phoneticPr fontId="5"/>
  </si>
  <si>
    <t>実施区域位置図</t>
    <rPh sb="0" eb="2">
      <t>ジッシ</t>
    </rPh>
    <rPh sb="2" eb="4">
      <t>クイキ</t>
    </rPh>
    <rPh sb="4" eb="7">
      <t>イチズ</t>
    </rPh>
    <phoneticPr fontId="5"/>
  </si>
  <si>
    <t>組織名称：</t>
  </si>
  <si>
    <t>１号事業（多面支払、防災・減災）</t>
    <rPh sb="7" eb="9">
      <t>シハライ</t>
    </rPh>
    <rPh sb="10" eb="12">
      <t>ボウサイ</t>
    </rPh>
    <rPh sb="13" eb="15">
      <t>ゲンサイ</t>
    </rPh>
    <phoneticPr fontId="5"/>
  </si>
  <si>
    <t>2号事業（中山間直払）</t>
  </si>
  <si>
    <t>３号事業（環境直払）</t>
    <rPh sb="5" eb="7">
      <t>カンキョウ</t>
    </rPh>
    <rPh sb="7" eb="9">
      <t>チョクバライ</t>
    </rPh>
    <phoneticPr fontId="5"/>
  </si>
  <si>
    <t>（様式第１－４号）</t>
    <rPh sb="1" eb="3">
      <t>ヨウシキ</t>
    </rPh>
    <phoneticPr fontId="5"/>
  </si>
  <si>
    <t>農林水産省様式</t>
    <phoneticPr fontId="57"/>
  </si>
  <si>
    <t>【活動組織から市町村に提出するもの】</t>
    <phoneticPr fontId="57"/>
  </si>
  <si>
    <t>○年○月○日</t>
    <rPh sb="1" eb="2">
      <t>ネン</t>
    </rPh>
    <rPh sb="3" eb="4">
      <t>ガツ</t>
    </rPh>
    <rPh sb="5" eb="6">
      <t>ニチ</t>
    </rPh>
    <phoneticPr fontId="5"/>
  </si>
  <si>
    <t>組織名：</t>
    <rPh sb="0" eb="3">
      <t>ソシキメイ</t>
    </rPh>
    <phoneticPr fontId="5"/>
  </si>
  <si>
    <t>防災・減災整備計画書</t>
    <rPh sb="0" eb="2">
      <t>ボウサイ</t>
    </rPh>
    <rPh sb="3" eb="5">
      <t>ゲンサイ</t>
    </rPh>
    <rPh sb="5" eb="7">
      <t>セイビ</t>
    </rPh>
    <rPh sb="7" eb="10">
      <t>ケイカクショ</t>
    </rPh>
    <phoneticPr fontId="5"/>
  </si>
  <si>
    <t>＜留意事項＞</t>
    <phoneticPr fontId="5"/>
  </si>
  <si>
    <t>活動計画書の防災・減災地域共同活動において、工事１件あたり200万円以上となることが明らかな活動について、下記に記載してください。</t>
    <rPh sb="0" eb="2">
      <t>カツドウ</t>
    </rPh>
    <rPh sb="2" eb="5">
      <t>ケイカクショ</t>
    </rPh>
    <rPh sb="6" eb="8">
      <t>ボウサイ</t>
    </rPh>
    <rPh sb="9" eb="11">
      <t>ゲンサイ</t>
    </rPh>
    <rPh sb="11" eb="13">
      <t>チイキ</t>
    </rPh>
    <rPh sb="13" eb="15">
      <t>キョウドウ</t>
    </rPh>
    <rPh sb="15" eb="17">
      <t>カツドウ</t>
    </rPh>
    <rPh sb="46" eb="48">
      <t>カツドウ</t>
    </rPh>
    <rPh sb="50" eb="52">
      <t>キサイ</t>
    </rPh>
    <phoneticPr fontId="5"/>
  </si>
  <si>
    <t>なお、１つの活動を分けて実施する場合は、それぞれを１件として考え、１件ずつ記載してください。</t>
    <rPh sb="6" eb="8">
      <t>カツドウ</t>
    </rPh>
    <rPh sb="9" eb="10">
      <t>ワ</t>
    </rPh>
    <rPh sb="12" eb="14">
      <t>ジッシ</t>
    </rPh>
    <rPh sb="16" eb="18">
      <t>バアイ</t>
    </rPh>
    <rPh sb="26" eb="27">
      <t>ケン</t>
    </rPh>
    <rPh sb="30" eb="31">
      <t>カンガ</t>
    </rPh>
    <rPh sb="34" eb="35">
      <t>ケン</t>
    </rPh>
    <rPh sb="37" eb="39">
      <t>キサイ</t>
    </rPh>
    <phoneticPr fontId="5"/>
  </si>
  <si>
    <t>また、概算事業費の根拠となる資料（積算根拠や見積書）を整理してください。</t>
    <rPh sb="3" eb="5">
      <t>ガイサン</t>
    </rPh>
    <rPh sb="5" eb="8">
      <t>ジギョウヒ</t>
    </rPh>
    <rPh sb="9" eb="11">
      <t>コンキョ</t>
    </rPh>
    <rPh sb="14" eb="16">
      <t>シリョウ</t>
    </rPh>
    <rPh sb="17" eb="19">
      <t>セキサン</t>
    </rPh>
    <rPh sb="19" eb="21">
      <t>コンキョ</t>
    </rPh>
    <rPh sb="22" eb="24">
      <t>ミツ</t>
    </rPh>
    <rPh sb="24" eb="25">
      <t>ショ</t>
    </rPh>
    <rPh sb="27" eb="29">
      <t>セイリ</t>
    </rPh>
    <phoneticPr fontId="5"/>
  </si>
  <si>
    <t>（１）施設の機能診断結果及び防災・減災地域共同活動の計画等</t>
    <rPh sb="3" eb="5">
      <t>シセツ</t>
    </rPh>
    <rPh sb="6" eb="8">
      <t>キノウ</t>
    </rPh>
    <rPh sb="8" eb="10">
      <t>シンダン</t>
    </rPh>
    <rPh sb="10" eb="12">
      <t>ケッカ</t>
    </rPh>
    <rPh sb="12" eb="13">
      <t>オヨ</t>
    </rPh>
    <rPh sb="14" eb="16">
      <t>ボウサイ</t>
    </rPh>
    <rPh sb="17" eb="25">
      <t>ゲンサイチイキキョウドウカツドウ</t>
    </rPh>
    <rPh sb="26" eb="28">
      <t>ケイカク</t>
    </rPh>
    <rPh sb="28" eb="29">
      <t>ナド</t>
    </rPh>
    <phoneticPr fontId="5"/>
  </si>
  <si>
    <t>番号</t>
    <rPh sb="0" eb="2">
      <t>バンゴウ</t>
    </rPh>
    <phoneticPr fontId="5"/>
  </si>
  <si>
    <t>施設名</t>
    <rPh sb="0" eb="2">
      <t>シセツ</t>
    </rPh>
    <rPh sb="2" eb="3">
      <t>メイ</t>
    </rPh>
    <phoneticPr fontId="5"/>
  </si>
  <si>
    <t>設置
年度</t>
    <rPh sb="0" eb="2">
      <t>セッチ</t>
    </rPh>
    <rPh sb="3" eb="5">
      <t>ネンド</t>
    </rPh>
    <phoneticPr fontId="5"/>
  </si>
  <si>
    <t>改修
年度</t>
    <rPh sb="0" eb="2">
      <t>カイシュウ</t>
    </rPh>
    <rPh sb="3" eb="5">
      <t>ネンド</t>
    </rPh>
    <phoneticPr fontId="5"/>
  </si>
  <si>
    <t>施設の概要</t>
    <rPh sb="0" eb="2">
      <t>シセツ</t>
    </rPh>
    <rPh sb="3" eb="5">
      <t>ガイヨウ</t>
    </rPh>
    <phoneticPr fontId="5"/>
  </si>
  <si>
    <t>機能診断結果
（劣化状況等）</t>
    <phoneticPr fontId="5"/>
  </si>
  <si>
    <t>防災・減災地域共同活動
の内容</t>
    <rPh sb="0" eb="2">
      <t>ボウサイ</t>
    </rPh>
    <rPh sb="3" eb="5">
      <t>ゲンサイ</t>
    </rPh>
    <rPh sb="5" eb="9">
      <t>チイキキョウドウ</t>
    </rPh>
    <rPh sb="9" eb="11">
      <t>カツドウ</t>
    </rPh>
    <rPh sb="13" eb="15">
      <t>ナイヨウ</t>
    </rPh>
    <phoneticPr fontId="5"/>
  </si>
  <si>
    <t>数量</t>
    <rPh sb="0" eb="2">
      <t>スウリョウ</t>
    </rPh>
    <phoneticPr fontId="5"/>
  </si>
  <si>
    <t>実施年度</t>
    <rPh sb="0" eb="2">
      <t>ジッシ</t>
    </rPh>
    <rPh sb="2" eb="4">
      <t>ネンド</t>
    </rPh>
    <phoneticPr fontId="5"/>
  </si>
  <si>
    <t>工事１件あたりの概算事業費</t>
    <rPh sb="0" eb="2">
      <t>コウジ</t>
    </rPh>
    <rPh sb="3" eb="4">
      <t>ケン</t>
    </rPh>
    <rPh sb="8" eb="10">
      <t>ガイサン</t>
    </rPh>
    <rPh sb="10" eb="13">
      <t>ジギョウヒ</t>
    </rPh>
    <phoneticPr fontId="5"/>
  </si>
  <si>
    <t>備考</t>
    <rPh sb="0" eb="2">
      <t>ビコウ</t>
    </rPh>
    <phoneticPr fontId="5"/>
  </si>
  <si>
    <t>※　改修年度欄には、施設の改修又は災害復旧等によって更新が行われた最近の年度を記入してください。</t>
    <rPh sb="2" eb="4">
      <t>カイシュウ</t>
    </rPh>
    <rPh sb="4" eb="6">
      <t>ネンド</t>
    </rPh>
    <rPh sb="6" eb="7">
      <t>ラン</t>
    </rPh>
    <rPh sb="10" eb="12">
      <t>シセツ</t>
    </rPh>
    <rPh sb="13" eb="15">
      <t>カイシュウ</t>
    </rPh>
    <rPh sb="15" eb="16">
      <t>マタ</t>
    </rPh>
    <rPh sb="17" eb="19">
      <t>サイガイ</t>
    </rPh>
    <rPh sb="19" eb="21">
      <t>フッキュウ</t>
    </rPh>
    <rPh sb="21" eb="22">
      <t>トウ</t>
    </rPh>
    <rPh sb="26" eb="28">
      <t>コウシン</t>
    </rPh>
    <rPh sb="29" eb="30">
      <t>オコナ</t>
    </rPh>
    <rPh sb="33" eb="35">
      <t>サイキン</t>
    </rPh>
    <rPh sb="36" eb="38">
      <t>ネンド</t>
    </rPh>
    <rPh sb="39" eb="41">
      <t>キニュウ</t>
    </rPh>
    <phoneticPr fontId="5"/>
  </si>
  <si>
    <t>※　延長は小数点以下第２位まで、概算事業費は10万円単位で記入してください。</t>
    <rPh sb="2" eb="4">
      <t>エンチョウ</t>
    </rPh>
    <rPh sb="5" eb="8">
      <t>ショウスウテン</t>
    </rPh>
    <rPh sb="8" eb="10">
      <t>イカ</t>
    </rPh>
    <rPh sb="10" eb="11">
      <t>ダイ</t>
    </rPh>
    <rPh sb="12" eb="13">
      <t>イ</t>
    </rPh>
    <rPh sb="16" eb="18">
      <t>ガイサン</t>
    </rPh>
    <rPh sb="18" eb="21">
      <t>ジギョウヒ</t>
    </rPh>
    <rPh sb="24" eb="26">
      <t>マンエン</t>
    </rPh>
    <rPh sb="26" eb="28">
      <t>タンイ</t>
    </rPh>
    <rPh sb="29" eb="31">
      <t>キニュウ</t>
    </rPh>
    <phoneticPr fontId="5"/>
  </si>
  <si>
    <t>（２）　施設の位置図</t>
    <rPh sb="4" eb="6">
      <t>シセツ</t>
    </rPh>
    <rPh sb="7" eb="10">
      <t>イチズ</t>
    </rPh>
    <phoneticPr fontId="5"/>
  </si>
  <si>
    <t>　対象施設の位置図を添付し、防災・減災地域共同活動を行う施設について、活動内容、数量等を記載すること。</t>
    <rPh sb="14" eb="16">
      <t>ボウサイ</t>
    </rPh>
    <rPh sb="17" eb="25">
      <t>ゲンサイチイキキョウドウカツドウ</t>
    </rPh>
    <phoneticPr fontId="5"/>
  </si>
  <si>
    <t>（様式第１－５号（多面支払実施要領様式第１－５号と共通））</t>
    <rPh sb="1" eb="3">
      <t>ヨウシキ</t>
    </rPh>
    <rPh sb="11" eb="13">
      <t>シハライ</t>
    </rPh>
    <rPh sb="13" eb="17">
      <t>ジッシヨウリョウ</t>
    </rPh>
    <rPh sb="25" eb="27">
      <t>キョウツウ</t>
    </rPh>
    <phoneticPr fontId="5"/>
  </si>
  <si>
    <t>工事に関する確認書</t>
  </si>
  <si>
    <t>　多面的機能支払交付金実施要綱（平成26年４月１日付け25農振第2254号農林水産事務次官依命通知)別紙２の第５の５の（１）のカ、防災・減災地域共同活動支払交付金交付等要綱別紙１の第５の（４）のアの(ｴ)に基づき、○○活動組織（以下「活動組織」という。）と○○土地改良区（以下「土地改良区」という。）は、○○に存する水路、農道等の地域資源の質的向上を図る共同活動並びに施設の長寿命化のための活動、防災・減災地域共同活動が円滑に実施できるよう、下記のとおり工事に関して確認する。</t>
    <rPh sb="65" eb="67">
      <t>ボウサイ</t>
    </rPh>
    <rPh sb="68" eb="70">
      <t>ゲンサイ</t>
    </rPh>
    <rPh sb="70" eb="76">
      <t>チイキキョウドウカツドウ</t>
    </rPh>
    <rPh sb="76" eb="78">
      <t>シハライ</t>
    </rPh>
    <rPh sb="78" eb="81">
      <t>コウフキン</t>
    </rPh>
    <rPh sb="81" eb="86">
      <t>コウフトウヨウコウ</t>
    </rPh>
    <rPh sb="86" eb="88">
      <t>ベッシ</t>
    </rPh>
    <rPh sb="90" eb="91">
      <t>ダイ</t>
    </rPh>
    <rPh sb="198" eb="200">
      <t>ボウサイ</t>
    </rPh>
    <rPh sb="201" eb="203">
      <t>ゲンサイ</t>
    </rPh>
    <rPh sb="203" eb="207">
      <t>チイキキョウドウ</t>
    </rPh>
    <rPh sb="207" eb="209">
      <t>カツドウ</t>
    </rPh>
    <phoneticPr fontId="5"/>
  </si>
  <si>
    <t>記</t>
  </si>
  <si>
    <t>（活動の対象となる施設及び内容）</t>
  </si>
  <si>
    <t>第１条　活動組織が行う多面的機能支払交付金及び防災・減災地域共同活動支払交付金に係る活動
　　　の対象となる施設及び活動期間は、別添「農業の有する多面的機能の発揮の促進に関する
　　　活動計画書（１号事業）」のⅠに定めるとおりとする。</t>
    <rPh sb="21" eb="22">
      <t>オヨ</t>
    </rPh>
    <rPh sb="23" eb="25">
      <t>ボウサイ</t>
    </rPh>
    <rPh sb="26" eb="28">
      <t>ゲンサイ</t>
    </rPh>
    <rPh sb="28" eb="32">
      <t>チイキキョウドウ</t>
    </rPh>
    <rPh sb="32" eb="34">
      <t>カツドウ</t>
    </rPh>
    <rPh sb="34" eb="36">
      <t>シハライ</t>
    </rPh>
    <rPh sb="36" eb="39">
      <t>コウフキン</t>
    </rPh>
    <rPh sb="67" eb="69">
      <t>ノウギョウ</t>
    </rPh>
    <rPh sb="70" eb="71">
      <t>ユウ</t>
    </rPh>
    <rPh sb="73" eb="76">
      <t>タメンテキ</t>
    </rPh>
    <rPh sb="76" eb="78">
      <t>キノウ</t>
    </rPh>
    <rPh sb="79" eb="81">
      <t>ハッキ</t>
    </rPh>
    <rPh sb="82" eb="84">
      <t>ソクシン</t>
    </rPh>
    <rPh sb="85" eb="86">
      <t>カン</t>
    </rPh>
    <rPh sb="92" eb="94">
      <t>カツドウ</t>
    </rPh>
    <rPh sb="100" eb="101">
      <t>ゴウ</t>
    </rPh>
    <rPh sb="101" eb="103">
      <t>ジギョウ</t>
    </rPh>
    <phoneticPr fontId="5"/>
  </si>
  <si>
    <t>　　２　活動組織が資源向上支払交付金により行う活動は、別添「多面的機能支払交付金に係る活
　　　動計画書」のⅡに定めるとおりとし、防災・減災地域共同支払交付金により行う活動は、
　　　別添「防災・減災地域共同活動支払に係る活動計画書」のⅡに定めるとおりとする。</t>
    <rPh sb="65" eb="67">
      <t>ボウサイ</t>
    </rPh>
    <rPh sb="68" eb="70">
      <t>ゲンサイ</t>
    </rPh>
    <rPh sb="70" eb="74">
      <t>チイキキョウドウ</t>
    </rPh>
    <rPh sb="74" eb="76">
      <t>シハライ</t>
    </rPh>
    <rPh sb="76" eb="79">
      <t>コウフキン</t>
    </rPh>
    <rPh sb="82" eb="83">
      <t>オコナ</t>
    </rPh>
    <rPh sb="84" eb="86">
      <t>カツドウ</t>
    </rPh>
    <rPh sb="93" eb="95">
      <t>ベッテン</t>
    </rPh>
    <rPh sb="121" eb="122">
      <t>サダ</t>
    </rPh>
    <phoneticPr fontId="5"/>
  </si>
  <si>
    <t>（工事の施行に関する条件）</t>
  </si>
  <si>
    <t>第２条　活動組織は、工事の施工に当たって、常に災害等の防止に努めるものとし、当該工事が原
　　　因で、第三者に損害を与え、若しくは与えるおそれのあるときは、活動組織の負担において
　　　必要な措置を講ずるものとする。</t>
    <phoneticPr fontId="5"/>
  </si>
  <si>
    <t>　 ２　土地改良区が管理する施設に関し、活動組織が実施する工事によって生じた工作物等は、
     土地改良区に無償で譲渡するものとする。その際には、あらかじめ土地改良区と協議し、工
     作物等の譲渡に必要となる工作物等の所在、構造、規模、数量等が明示された図面等の書類
     の作成、譲渡の時期及びその他必要となる手続について、土地改良区の指示を受けるものと
     する。</t>
    <phoneticPr fontId="5"/>
  </si>
  <si>
    <t>　 ３　活動組織は、土地改良区が管理する施設に関し、工事に当たって詳細な工事内容について
     土地改良区に提出し、工事内容に変更が生じた場合には、あらかじめ、土地改良区に協議
     し、その指示を受けるとともに、工事が完了したときは、土地改良区にその旨を報告し、土
     地改良区は書類確認を行うとともに、必要に応じて現地確認を行うものとする。</t>
    <phoneticPr fontId="5"/>
  </si>
  <si>
    <t>（その他）</t>
  </si>
  <si>
    <t>第３条　この確認書に定めのない事項、又は疑義が生じた場合には、土地改良区と活動組織が協
      議をして定めるものとする。</t>
    <phoneticPr fontId="5"/>
  </si>
  <si>
    <t>　上記確認書の締結を証するため、土地改良区と活動組織は、本書２通を作成し記名の上、そ
れぞれ１通を保有するものとする。</t>
    <phoneticPr fontId="5"/>
  </si>
  <si>
    <t>○○年○○月○○日</t>
    <phoneticPr fontId="5"/>
  </si>
  <si>
    <t>○○土地改良区</t>
  </si>
  <si>
    <t xml:space="preserve">住　所　　　○○県○○市○○丁目　　 </t>
    <rPh sb="0" eb="1">
      <t>ジュウ</t>
    </rPh>
    <rPh sb="2" eb="3">
      <t>ショ</t>
    </rPh>
    <rPh sb="8" eb="9">
      <t>ケン</t>
    </rPh>
    <rPh sb="9" eb="16">
      <t>マルマルシマルマルチョウメ</t>
    </rPh>
    <phoneticPr fontId="5"/>
  </si>
  <si>
    <t xml:space="preserve">理事長　　　○○○○　　　　 </t>
    <phoneticPr fontId="5"/>
  </si>
  <si>
    <t>（様式第１－７号（多面支払実施要領様式第１－７号と共通））</t>
    <rPh sb="7" eb="8">
      <t>ゴウ</t>
    </rPh>
    <rPh sb="9" eb="11">
      <t>タメン</t>
    </rPh>
    <rPh sb="11" eb="13">
      <t>シハライ</t>
    </rPh>
    <rPh sb="13" eb="17">
      <t>ジッシヨウリョウ</t>
    </rPh>
    <rPh sb="17" eb="19">
      <t>ヨウシキ</t>
    </rPh>
    <rPh sb="19" eb="20">
      <t>ダイ</t>
    </rPh>
    <rPh sb="25" eb="27">
      <t>キョウツウ</t>
    </rPh>
    <phoneticPr fontId="57"/>
  </si>
  <si>
    <t>年度　多面的機能支払交付金、
　　　防災・減災地域共同活動支払 金銭出納簿</t>
  </si>
  <si>
    <t>★「分類」欄は、分類番号（１～７）から選択してください。</t>
    <rPh sb="2" eb="4">
      <t>ブンルイ</t>
    </rPh>
    <rPh sb="5" eb="6">
      <t>ラン</t>
    </rPh>
    <rPh sb="8" eb="10">
      <t>ブンルイ</t>
    </rPh>
    <rPh sb="10" eb="12">
      <t>バンゴウ</t>
    </rPh>
    <rPh sb="19" eb="21">
      <t>センタク</t>
    </rPh>
    <phoneticPr fontId="64"/>
  </si>
  <si>
    <t>★「区分」欄には、農地維持・資源向上（共同）に係る収支は「１」を、資源向上（長寿命化）に係る収支は「２」を、防災・減災地域共同活動に係る収支は「３」を必ず入力してください。区別ができない収支は「１」を記入してください。</t>
    <rPh sb="2" eb="4">
      <t>クブン</t>
    </rPh>
    <rPh sb="5" eb="6">
      <t>ラン</t>
    </rPh>
    <rPh sb="9" eb="11">
      <t>ノウチ</t>
    </rPh>
    <rPh sb="11" eb="13">
      <t>イジ</t>
    </rPh>
    <rPh sb="14" eb="16">
      <t>シゲン</t>
    </rPh>
    <rPh sb="16" eb="18">
      <t>コウジョウ</t>
    </rPh>
    <rPh sb="19" eb="21">
      <t>キョウドウ</t>
    </rPh>
    <rPh sb="23" eb="24">
      <t>カカ</t>
    </rPh>
    <rPh sb="25" eb="27">
      <t>シュウシ</t>
    </rPh>
    <rPh sb="33" eb="35">
      <t>シゲン</t>
    </rPh>
    <rPh sb="35" eb="37">
      <t>コウジョウ</t>
    </rPh>
    <rPh sb="38" eb="42">
      <t>チョウジュミョウカ</t>
    </rPh>
    <rPh sb="44" eb="45">
      <t>カカ</t>
    </rPh>
    <rPh sb="46" eb="48">
      <t>シュウシ</t>
    </rPh>
    <rPh sb="54" eb="56">
      <t>ボウサイ</t>
    </rPh>
    <rPh sb="57" eb="59">
      <t>ゲンサイ</t>
    </rPh>
    <rPh sb="59" eb="63">
      <t>チイキキョウドウ</t>
    </rPh>
    <rPh sb="63" eb="65">
      <t>カツドウ</t>
    </rPh>
    <rPh sb="66" eb="67">
      <t>カカ</t>
    </rPh>
    <rPh sb="68" eb="70">
      <t>シュウシ</t>
    </rPh>
    <rPh sb="75" eb="76">
      <t>カナラ</t>
    </rPh>
    <rPh sb="77" eb="79">
      <t>ニュウリョク</t>
    </rPh>
    <rPh sb="86" eb="88">
      <t>クベツ</t>
    </rPh>
    <rPh sb="93" eb="95">
      <t>シュウシ</t>
    </rPh>
    <rPh sb="100" eb="102">
      <t>キニュウ</t>
    </rPh>
    <phoneticPr fontId="64"/>
  </si>
  <si>
    <r>
      <t>★農地維持・資源向上（共同）の交付金を活用して資源向上（長寿命化）の活動を行った際の費用は、</t>
    </r>
    <r>
      <rPr>
        <u/>
        <sz val="10"/>
        <color theme="1"/>
        <rFont val="HG丸ｺﾞｼｯｸM-PRO"/>
        <family val="3"/>
        <charset val="128"/>
      </rPr>
      <t>区分を「１」</t>
    </r>
    <r>
      <rPr>
        <sz val="10"/>
        <color theme="1"/>
        <rFont val="HG丸ｺﾞｼｯｸM-PRO"/>
        <family val="3"/>
        <charset val="128"/>
      </rPr>
      <t>にし、「長寿命化への活用」欄に○を記入して
　ください。</t>
    </r>
    <rPh sb="1" eb="3">
      <t>ノウチ</t>
    </rPh>
    <rPh sb="3" eb="5">
      <t>イジ</t>
    </rPh>
    <rPh sb="6" eb="8">
      <t>シゲン</t>
    </rPh>
    <rPh sb="8" eb="10">
      <t>コウジョウ</t>
    </rPh>
    <rPh sb="11" eb="13">
      <t>キョウドウ</t>
    </rPh>
    <rPh sb="15" eb="18">
      <t>コウフキン</t>
    </rPh>
    <rPh sb="19" eb="21">
      <t>カツヨウ</t>
    </rPh>
    <rPh sb="23" eb="25">
      <t>シゲン</t>
    </rPh>
    <rPh sb="25" eb="27">
      <t>コウジョウ</t>
    </rPh>
    <rPh sb="28" eb="32">
      <t>チョウジュミョウカ</t>
    </rPh>
    <rPh sb="34" eb="36">
      <t>カツドウ</t>
    </rPh>
    <rPh sb="37" eb="38">
      <t>オコナ</t>
    </rPh>
    <rPh sb="40" eb="41">
      <t>サイ</t>
    </rPh>
    <rPh sb="42" eb="44">
      <t>ヒヨウ</t>
    </rPh>
    <rPh sb="46" eb="48">
      <t>クブン</t>
    </rPh>
    <rPh sb="56" eb="60">
      <t>チョウジュミョウカ</t>
    </rPh>
    <rPh sb="62" eb="64">
      <t>カツヨウ</t>
    </rPh>
    <rPh sb="65" eb="66">
      <t>ラン</t>
    </rPh>
    <rPh sb="69" eb="71">
      <t>キニュウ</t>
    </rPh>
    <phoneticPr fontId="64"/>
  </si>
  <si>
    <t>★交付金交付前に活動資金を構成員が一時的に立て替えて会計口座へ繰り入れた場合は、収入欄にその立替額を記入してください。
　また、返済の際は返済額をマイナスの収入として収入欄に記入し、一時的な立替額が収入/支出の合計に計上されないようにしてください。</t>
    <rPh sb="1" eb="4">
      <t>コウフキン</t>
    </rPh>
    <rPh sb="4" eb="6">
      <t>コウフ</t>
    </rPh>
    <rPh sb="6" eb="7">
      <t>マエ</t>
    </rPh>
    <rPh sb="8" eb="10">
      <t>カツドウ</t>
    </rPh>
    <rPh sb="10" eb="12">
      <t>シキン</t>
    </rPh>
    <rPh sb="13" eb="16">
      <t>コウセイイン</t>
    </rPh>
    <rPh sb="17" eb="20">
      <t>イチジテキ</t>
    </rPh>
    <rPh sb="21" eb="22">
      <t>タ</t>
    </rPh>
    <rPh sb="23" eb="24">
      <t>カ</t>
    </rPh>
    <rPh sb="26" eb="28">
      <t>カイケイ</t>
    </rPh>
    <rPh sb="28" eb="30">
      <t>コウザ</t>
    </rPh>
    <rPh sb="31" eb="32">
      <t>ク</t>
    </rPh>
    <rPh sb="33" eb="34">
      <t>イ</t>
    </rPh>
    <rPh sb="36" eb="38">
      <t>バアイ</t>
    </rPh>
    <rPh sb="40" eb="42">
      <t>シュウニュウ</t>
    </rPh>
    <rPh sb="42" eb="43">
      <t>ラン</t>
    </rPh>
    <rPh sb="46" eb="48">
      <t>タテカエ</t>
    </rPh>
    <rPh sb="48" eb="49">
      <t>ガク</t>
    </rPh>
    <rPh sb="50" eb="52">
      <t>キニュウ</t>
    </rPh>
    <rPh sb="64" eb="66">
      <t>ヘンサイ</t>
    </rPh>
    <rPh sb="67" eb="68">
      <t>サイ</t>
    </rPh>
    <rPh sb="69" eb="72">
      <t>ヘンサイガク</t>
    </rPh>
    <rPh sb="78" eb="80">
      <t>シュウニュウ</t>
    </rPh>
    <rPh sb="83" eb="85">
      <t>シュウニュウ</t>
    </rPh>
    <rPh sb="85" eb="86">
      <t>ラン</t>
    </rPh>
    <rPh sb="87" eb="89">
      <t>キニュウ</t>
    </rPh>
    <rPh sb="91" eb="94">
      <t>イチジテキ</t>
    </rPh>
    <rPh sb="95" eb="97">
      <t>タテカエ</t>
    </rPh>
    <rPh sb="97" eb="98">
      <t>ガク</t>
    </rPh>
    <rPh sb="99" eb="101">
      <t>シュウニュウ</t>
    </rPh>
    <rPh sb="102" eb="104">
      <t>シシュツ</t>
    </rPh>
    <rPh sb="105" eb="107">
      <t>ゴウケイ</t>
    </rPh>
    <rPh sb="108" eb="110">
      <t>ケイジョウ</t>
    </rPh>
    <phoneticPr fontId="64"/>
  </si>
  <si>
    <t>★活動ごとの人数や活動者単位の活動時間等を記録した、支払額の根拠となる資料は組織内で保管しておいてください。</t>
    <rPh sb="1" eb="3">
      <t>カツドウ</t>
    </rPh>
    <rPh sb="9" eb="14">
      <t>カツドウシャタンイ</t>
    </rPh>
    <rPh sb="15" eb="20">
      <t>カツドウジカントウ</t>
    </rPh>
    <rPh sb="21" eb="23">
      <t>キロク</t>
    </rPh>
    <rPh sb="26" eb="28">
      <t>シハライ</t>
    </rPh>
    <rPh sb="38" eb="41">
      <t>ソシキナイ</t>
    </rPh>
    <rPh sb="42" eb="44">
      <t>ホカン</t>
    </rPh>
    <phoneticPr fontId="64"/>
  </si>
  <si>
    <t>日付</t>
    <phoneticPr fontId="5"/>
  </si>
  <si>
    <t>分類</t>
    <phoneticPr fontId="5"/>
  </si>
  <si>
    <t>内　　容</t>
    <phoneticPr fontId="5"/>
  </si>
  <si>
    <t>区分</t>
    <rPh sb="0" eb="2">
      <t>クブン</t>
    </rPh>
    <phoneticPr fontId="5"/>
  </si>
  <si>
    <t>収入（円）</t>
    <rPh sb="0" eb="2">
      <t>シュウニュウ</t>
    </rPh>
    <rPh sb="3" eb="4">
      <t>エン</t>
    </rPh>
    <phoneticPr fontId="5"/>
  </si>
  <si>
    <t>支出（円）</t>
    <rPh sb="0" eb="2">
      <t>シシュツ</t>
    </rPh>
    <rPh sb="3" eb="4">
      <t>エン</t>
    </rPh>
    <phoneticPr fontId="5"/>
  </si>
  <si>
    <t>残高（円）</t>
    <rPh sb="0" eb="2">
      <t>ザンダカ</t>
    </rPh>
    <rPh sb="3" eb="4">
      <t>エン</t>
    </rPh>
    <phoneticPr fontId="5"/>
  </si>
  <si>
    <t>領収書
等番号</t>
    <rPh sb="4" eb="5">
      <t>トウ</t>
    </rPh>
    <phoneticPr fontId="5"/>
  </si>
  <si>
    <t>活動
実施日</t>
    <phoneticPr fontId="5"/>
  </si>
  <si>
    <t>備考</t>
    <phoneticPr fontId="5"/>
  </si>
  <si>
    <t>長寿命化への活用</t>
    <rPh sb="0" eb="4">
      <t>チョウジュミョウカ</t>
    </rPh>
    <rPh sb="6" eb="8">
      <t>カツヨウ</t>
    </rPh>
    <phoneticPr fontId="64"/>
  </si>
  <si>
    <t>この線より上に行を挿入してください。</t>
    <rPh sb="2" eb="3">
      <t>セン</t>
    </rPh>
    <rPh sb="5" eb="6">
      <t>ウエ</t>
    </rPh>
    <rPh sb="7" eb="8">
      <t>ギョウ</t>
    </rPh>
    <rPh sb="9" eb="11">
      <t>ソウニュウ</t>
    </rPh>
    <phoneticPr fontId="64"/>
  </si>
  <si>
    <t>合　　計</t>
    <rPh sb="0" eb="1">
      <t>ゴウ</t>
    </rPh>
    <rPh sb="3" eb="4">
      <t>ケイ</t>
    </rPh>
    <phoneticPr fontId="5"/>
  </si>
  <si>
    <t>※領収書は、通し番号を記入した上で、必ず保管しておいてください。</t>
    <rPh sb="1" eb="4">
      <t>リョウシュウショ</t>
    </rPh>
    <rPh sb="6" eb="7">
      <t>トオ</t>
    </rPh>
    <rPh sb="8" eb="10">
      <t>バンゴウ</t>
    </rPh>
    <rPh sb="11" eb="13">
      <t>キニュウ</t>
    </rPh>
    <rPh sb="15" eb="16">
      <t>ウエ</t>
    </rPh>
    <rPh sb="18" eb="19">
      <t>カナラ</t>
    </rPh>
    <rPh sb="20" eb="22">
      <t>ホカン</t>
    </rPh>
    <phoneticPr fontId="5"/>
  </si>
  <si>
    <t>【集計】 　</t>
    <rPh sb="1" eb="3">
      <t>シュウケイ</t>
    </rPh>
    <phoneticPr fontId="5"/>
  </si>
  <si>
    <t>農地維持・資源向上（共同）（円）</t>
    <phoneticPr fontId="5"/>
  </si>
  <si>
    <t>【集計】</t>
    <rPh sb="1" eb="3">
      <t>シュウケイ</t>
    </rPh>
    <phoneticPr fontId="5"/>
  </si>
  <si>
    <t>資源向上（長寿命化）（円）</t>
    <phoneticPr fontId="5"/>
  </si>
  <si>
    <t>項目</t>
    <rPh sb="0" eb="2">
      <t>コウモク</t>
    </rPh>
    <phoneticPr fontId="5"/>
  </si>
  <si>
    <t>金額</t>
    <rPh sb="0" eb="2">
      <t>キンガク</t>
    </rPh>
    <phoneticPr fontId="5"/>
  </si>
  <si>
    <t>収入</t>
    <rPh sb="0" eb="2">
      <t>シュウニュウ</t>
    </rPh>
    <phoneticPr fontId="5"/>
  </si>
  <si>
    <t>支出</t>
    <rPh sb="0" eb="2">
      <t>シシュツ</t>
    </rPh>
    <phoneticPr fontId="5"/>
  </si>
  <si>
    <t>１.前年度持越</t>
    <rPh sb="2" eb="5">
      <t>ゼンネンド</t>
    </rPh>
    <rPh sb="5" eb="7">
      <t>モチコシ</t>
    </rPh>
    <phoneticPr fontId="3"/>
  </si>
  <si>
    <t>２.交付金</t>
    <rPh sb="2" eb="5">
      <t>コウフキン</t>
    </rPh>
    <phoneticPr fontId="3"/>
  </si>
  <si>
    <t>３.利子等</t>
    <rPh sb="2" eb="4">
      <t>リシ</t>
    </rPh>
    <rPh sb="4" eb="5">
      <t>トウ</t>
    </rPh>
    <phoneticPr fontId="3"/>
  </si>
  <si>
    <t>４.日当</t>
    <rPh sb="2" eb="4">
      <t>ニットウ</t>
    </rPh>
    <phoneticPr fontId="3"/>
  </si>
  <si>
    <t>５.外注費</t>
    <rPh sb="2" eb="5">
      <t>ガイチュウヒ</t>
    </rPh>
    <phoneticPr fontId="3"/>
  </si>
  <si>
    <t>６.その他支出</t>
    <rPh sb="4" eb="5">
      <t>タ</t>
    </rPh>
    <rPh sb="5" eb="7">
      <t>シシュツ</t>
    </rPh>
    <phoneticPr fontId="3"/>
  </si>
  <si>
    <t>７.返還</t>
    <rPh sb="2" eb="4">
      <t>ヘンカン</t>
    </rPh>
    <phoneticPr fontId="3"/>
  </si>
  <si>
    <t xml:space="preserve">  次年度への持越（残高）</t>
    <rPh sb="2" eb="5">
      <t>ジネンド</t>
    </rPh>
    <rPh sb="7" eb="8">
      <t>モ</t>
    </rPh>
    <rPh sb="8" eb="9">
      <t>コ</t>
    </rPh>
    <rPh sb="10" eb="12">
      <t>ザンダカ</t>
    </rPh>
    <phoneticPr fontId="3"/>
  </si>
  <si>
    <t xml:space="preserve">  次年度への持越（残高）</t>
    <rPh sb="2" eb="5">
      <t>ジネンド</t>
    </rPh>
    <rPh sb="7" eb="8">
      <t>モ</t>
    </rPh>
    <rPh sb="8" eb="9">
      <t>コ</t>
    </rPh>
    <rPh sb="10" eb="12">
      <t>ザンダカ</t>
    </rPh>
    <phoneticPr fontId="5"/>
  </si>
  <si>
    <t>防災・減災地域共同活動（円）</t>
    <rPh sb="0" eb="2">
      <t>ボウサイ</t>
    </rPh>
    <rPh sb="3" eb="5">
      <t>ゲンサイ</t>
    </rPh>
    <rPh sb="5" eb="7">
      <t>チイキ</t>
    </rPh>
    <rPh sb="7" eb="9">
      <t>キョウドウ</t>
    </rPh>
    <rPh sb="9" eb="11">
      <t>カツドウ</t>
    </rPh>
    <rPh sb="12" eb="13">
      <t>エン</t>
    </rPh>
    <phoneticPr fontId="5"/>
  </si>
  <si>
    <t>※「分類」には、下表を参考に該当する費目の番号を記入します。（他組織との交付金のやりとりがある場合は、その旨を備考欄に記載）</t>
    <rPh sb="2" eb="4">
      <t>ブンルイ</t>
    </rPh>
    <rPh sb="8" eb="10">
      <t>カヒョウ</t>
    </rPh>
    <rPh sb="11" eb="13">
      <t>サンコウ</t>
    </rPh>
    <rPh sb="14" eb="16">
      <t>ガイトウ</t>
    </rPh>
    <rPh sb="18" eb="20">
      <t>ヒモク</t>
    </rPh>
    <rPh sb="21" eb="23">
      <t>バンゴウ</t>
    </rPh>
    <rPh sb="24" eb="26">
      <t>キニュウ</t>
    </rPh>
    <phoneticPr fontId="64"/>
  </si>
  <si>
    <t>番号</t>
    <rPh sb="0" eb="2">
      <t>バンゴウ</t>
    </rPh>
    <phoneticPr fontId="64"/>
  </si>
  <si>
    <t>費目</t>
    <rPh sb="0" eb="2">
      <t>ヒモク</t>
    </rPh>
    <phoneticPr fontId="64"/>
  </si>
  <si>
    <t>内　　　容　       （例）</t>
    <rPh sb="0" eb="1">
      <t>ウチ</t>
    </rPh>
    <rPh sb="4" eb="5">
      <t>カタチ</t>
    </rPh>
    <rPh sb="14" eb="15">
      <t>レイ</t>
    </rPh>
    <phoneticPr fontId="64"/>
  </si>
  <si>
    <t>前年度持越</t>
    <rPh sb="0" eb="3">
      <t>ゼンネンド</t>
    </rPh>
    <rPh sb="3" eb="5">
      <t>モチコシ</t>
    </rPh>
    <phoneticPr fontId="5"/>
  </si>
  <si>
    <t>前年度からの持越金</t>
    <rPh sb="3" eb="5">
      <t>ニットウ</t>
    </rPh>
    <phoneticPr fontId="64"/>
  </si>
  <si>
    <t>交付金</t>
    <rPh sb="0" eb="3">
      <t>コウフキン</t>
    </rPh>
    <phoneticPr fontId="5"/>
  </si>
  <si>
    <t>農地維持支払交付金、資源向上支払交付金（共同）、資源向上支払交付金（長寿命化）、防災・減災地域共同活動支払交付金、他の活動組織からの融通額・返還額</t>
  </si>
  <si>
    <t>利子等</t>
    <rPh sb="0" eb="2">
      <t>リシ</t>
    </rPh>
    <rPh sb="2" eb="3">
      <t>トウ</t>
    </rPh>
    <phoneticPr fontId="5"/>
  </si>
  <si>
    <t>利子等、構成員による活動資金の立替金</t>
    <rPh sb="0" eb="2">
      <t>リシ</t>
    </rPh>
    <rPh sb="2" eb="3">
      <t>トウ</t>
    </rPh>
    <rPh sb="4" eb="7">
      <t>コウセイイン</t>
    </rPh>
    <rPh sb="10" eb="12">
      <t>カツドウ</t>
    </rPh>
    <rPh sb="12" eb="14">
      <t>シキン</t>
    </rPh>
    <rPh sb="15" eb="18">
      <t>タテカエキン</t>
    </rPh>
    <phoneticPr fontId="64"/>
  </si>
  <si>
    <t>日当</t>
    <rPh sb="0" eb="2">
      <t>ニットウ</t>
    </rPh>
    <phoneticPr fontId="64"/>
  </si>
  <si>
    <t>活動参加者に対して支払った日当</t>
    <rPh sb="0" eb="2">
      <t>カツドウ</t>
    </rPh>
    <rPh sb="2" eb="5">
      <t>サンカシャ</t>
    </rPh>
    <rPh sb="6" eb="7">
      <t>タイ</t>
    </rPh>
    <rPh sb="9" eb="11">
      <t>シハラ</t>
    </rPh>
    <rPh sb="13" eb="15">
      <t>ニットウ</t>
    </rPh>
    <phoneticPr fontId="64"/>
  </si>
  <si>
    <t>外注費</t>
    <rPh sb="0" eb="3">
      <t>ガイチュウヒ</t>
    </rPh>
    <phoneticPr fontId="5"/>
  </si>
  <si>
    <t>補修・更新等の工事等（調査、設計、測量、試験等を含む）に係る建設業者等への外注費、事務の外注費など</t>
    <rPh sb="0" eb="2">
      <t>ホシュウ</t>
    </rPh>
    <rPh sb="3" eb="6">
      <t>コウシントウ</t>
    </rPh>
    <rPh sb="7" eb="10">
      <t>コウジトウ</t>
    </rPh>
    <rPh sb="11" eb="13">
      <t>チョウサ</t>
    </rPh>
    <rPh sb="14" eb="16">
      <t>セッケイ</t>
    </rPh>
    <rPh sb="17" eb="19">
      <t>ソクリョウ</t>
    </rPh>
    <rPh sb="20" eb="23">
      <t>シケントウ</t>
    </rPh>
    <rPh sb="24" eb="25">
      <t>フク</t>
    </rPh>
    <rPh sb="28" eb="29">
      <t>カカ</t>
    </rPh>
    <rPh sb="30" eb="33">
      <t>ケンセツギョウ</t>
    </rPh>
    <rPh sb="33" eb="34">
      <t>シャ</t>
    </rPh>
    <rPh sb="34" eb="35">
      <t>トウ</t>
    </rPh>
    <rPh sb="37" eb="40">
      <t>ガイチュウヒ</t>
    </rPh>
    <rPh sb="41" eb="43">
      <t>ジム</t>
    </rPh>
    <rPh sb="44" eb="47">
      <t>ガイチュウヒ</t>
    </rPh>
    <phoneticPr fontId="64"/>
  </si>
  <si>
    <t>その他支出</t>
    <rPh sb="2" eb="3">
      <t>タ</t>
    </rPh>
    <rPh sb="3" eb="5">
      <t>シシュツ</t>
    </rPh>
    <phoneticPr fontId="5"/>
  </si>
  <si>
    <t>「４ 日当」、「5 外注費」以外の支出
具体的には、
・資材（砕石、砂利、ｾﾒﾝﾄなど）の購入費、活動に必要な機械（草刈り機など）の購入費、パソコンなどのリース費、車両、機械等の借り上げ費、花の種、苗代など
・技術指導等のために外部から招く専門家等への謝金、活動に係る旅費、保険料、文具代及び光熱費の費用、アルバイト等への賃金、草刈り機や車の燃料代、役員報酬、お茶代、加算措置「環境負荷低減の取組に係る支援」の取組を実施する農業者に対する配分など</t>
    <rPh sb="3" eb="5">
      <t>ニットウ</t>
    </rPh>
    <rPh sb="10" eb="13">
      <t>ガイチュウヒ</t>
    </rPh>
    <rPh sb="14" eb="16">
      <t>イガイ</t>
    </rPh>
    <rPh sb="17" eb="19">
      <t>シシュツ</t>
    </rPh>
    <rPh sb="20" eb="23">
      <t>グタイテキ</t>
    </rPh>
    <rPh sb="105" eb="107">
      <t>ギジュツ</t>
    </rPh>
    <rPh sb="107" eb="109">
      <t>シドウ</t>
    </rPh>
    <rPh sb="109" eb="110">
      <t>トウ</t>
    </rPh>
    <rPh sb="114" eb="116">
      <t>ガイブ</t>
    </rPh>
    <rPh sb="118" eb="119">
      <t>マネ</t>
    </rPh>
    <rPh sb="120" eb="123">
      <t>センモンカ</t>
    </rPh>
    <rPh sb="123" eb="124">
      <t>トウ</t>
    </rPh>
    <rPh sb="126" eb="128">
      <t>シャキン</t>
    </rPh>
    <rPh sb="129" eb="131">
      <t>カツドウ</t>
    </rPh>
    <rPh sb="132" eb="133">
      <t>カカ</t>
    </rPh>
    <rPh sb="134" eb="136">
      <t>リョヒ</t>
    </rPh>
    <rPh sb="205" eb="207">
      <t>トリクミ</t>
    </rPh>
    <rPh sb="208" eb="210">
      <t>ジッシ</t>
    </rPh>
    <rPh sb="212" eb="215">
      <t>ノウギョウシャ</t>
    </rPh>
    <rPh sb="216" eb="217">
      <t>タイ</t>
    </rPh>
    <rPh sb="219" eb="221">
      <t>ハイブン</t>
    </rPh>
    <phoneticPr fontId="64"/>
  </si>
  <si>
    <t>返還</t>
    <rPh sb="0" eb="2">
      <t>ヘンカン</t>
    </rPh>
    <phoneticPr fontId="5"/>
  </si>
  <si>
    <t>返還金、他の活動組織への融通額・返還額</t>
    <rPh sb="0" eb="2">
      <t>ヘンカン</t>
    </rPh>
    <rPh sb="2" eb="3">
      <t>キン</t>
    </rPh>
    <phoneticPr fontId="64"/>
  </si>
  <si>
    <t>（様式第１－８号）</t>
    <phoneticPr fontId="5"/>
  </si>
  <si>
    <t>【活動組織から市町村に提出するもの】</t>
    <rPh sb="7" eb="10">
      <t>シチョウソン</t>
    </rPh>
    <phoneticPr fontId="5"/>
  </si>
  <si>
    <t>年度　防災・減災地域共同活動支払交付金に係る実施状況報告書</t>
    <rPh sb="0" eb="2">
      <t>ネンド</t>
    </rPh>
    <rPh sb="3" eb="5">
      <t>ボウサイ</t>
    </rPh>
    <rPh sb="6" eb="8">
      <t>ゲンサイ</t>
    </rPh>
    <rPh sb="8" eb="10">
      <t>チイキ</t>
    </rPh>
    <rPh sb="10" eb="12">
      <t>キョウドウ</t>
    </rPh>
    <rPh sb="12" eb="14">
      <t>カツドウ</t>
    </rPh>
    <rPh sb="14" eb="16">
      <t>シハライ</t>
    </rPh>
    <phoneticPr fontId="5"/>
  </si>
  <si>
    <t>　防災・減災地域共同活動支払交付金交付等要綱別紙１の第５の（７）に基づき、防災・減災地域共同活動支払交付金の実施状況について、別添のとおり報告します。</t>
    <rPh sb="1" eb="3">
      <t>ボウサイ</t>
    </rPh>
    <rPh sb="4" eb="6">
      <t>ゲンサイ</t>
    </rPh>
    <rPh sb="6" eb="8">
      <t>チイキ</t>
    </rPh>
    <rPh sb="8" eb="10">
      <t>キョウドウ</t>
    </rPh>
    <rPh sb="10" eb="12">
      <t>カツドウ</t>
    </rPh>
    <rPh sb="12" eb="14">
      <t>シハライ</t>
    </rPh>
    <rPh sb="14" eb="17">
      <t>コウフキン</t>
    </rPh>
    <rPh sb="17" eb="20">
      <t>コウフトウ</t>
    </rPh>
    <rPh sb="22" eb="24">
      <t>ベッシ</t>
    </rPh>
    <rPh sb="26" eb="27">
      <t>ダイ</t>
    </rPh>
    <rPh sb="37" eb="39">
      <t>ボウサイ</t>
    </rPh>
    <rPh sb="40" eb="42">
      <t>ゲンサイ</t>
    </rPh>
    <rPh sb="42" eb="46">
      <t>チイキキョウドウ</t>
    </rPh>
    <rPh sb="46" eb="48">
      <t>カツドウ</t>
    </rPh>
    <rPh sb="48" eb="50">
      <t>シハライ</t>
    </rPh>
    <rPh sb="50" eb="53">
      <t>コウフキン</t>
    </rPh>
    <phoneticPr fontId="5"/>
  </si>
  <si>
    <t>（別添）</t>
    <rPh sb="1" eb="3">
      <t>ベッテン</t>
    </rPh>
    <phoneticPr fontId="5"/>
  </si>
  <si>
    <t>防災・減災地域共同活動支払交付金に係る実施状況報告書</t>
    <rPh sb="0" eb="2">
      <t>ボウサイ</t>
    </rPh>
    <rPh sb="3" eb="5">
      <t>ゲンサイ</t>
    </rPh>
    <rPh sb="5" eb="9">
      <t>チイキキョウドウ</t>
    </rPh>
    <rPh sb="9" eb="11">
      <t>カツドウ</t>
    </rPh>
    <rPh sb="11" eb="13">
      <t>シハライ</t>
    </rPh>
    <phoneticPr fontId="5"/>
  </si>
  <si>
    <t>組織名称</t>
    <rPh sb="0" eb="2">
      <t>ソシキ</t>
    </rPh>
    <rPh sb="2" eb="4">
      <t>メイショウ</t>
    </rPh>
    <phoneticPr fontId="5"/>
  </si>
  <si>
    <t>＜○年度　収支実績　　○年○月○日現在＞</t>
    <rPh sb="2" eb="4">
      <t>ネンド</t>
    </rPh>
    <rPh sb="5" eb="7">
      <t>シュウシ</t>
    </rPh>
    <rPh sb="7" eb="9">
      <t>ジッセキ</t>
    </rPh>
    <rPh sb="12" eb="13">
      <t>ネン</t>
    </rPh>
    <rPh sb="14" eb="15">
      <t>ツキ</t>
    </rPh>
    <rPh sb="16" eb="17">
      <t>ニチ</t>
    </rPh>
    <rPh sb="17" eb="19">
      <t>ゲンザイ</t>
    </rPh>
    <phoneticPr fontId="5"/>
  </si>
  <si>
    <t>収入の部</t>
    <rPh sb="0" eb="2">
      <t>シュウニュウ</t>
    </rPh>
    <rPh sb="3" eb="4">
      <t>ブ</t>
    </rPh>
    <phoneticPr fontId="5"/>
  </si>
  <si>
    <t>項　　目</t>
    <rPh sb="0" eb="1">
      <t>コウ</t>
    </rPh>
    <rPh sb="3" eb="4">
      <t>メ</t>
    </rPh>
    <phoneticPr fontId="5"/>
  </si>
  <si>
    <t>金額</t>
    <rPh sb="0" eb="1">
      <t>キン</t>
    </rPh>
    <rPh sb="1" eb="2">
      <t>ガク</t>
    </rPh>
    <phoneticPr fontId="5"/>
  </si>
  <si>
    <t>備　考</t>
    <rPh sb="0" eb="1">
      <t>ソナエ</t>
    </rPh>
    <rPh sb="2" eb="3">
      <t>コウ</t>
    </rPh>
    <phoneticPr fontId="5"/>
  </si>
  <si>
    <t>前年度からの持越金</t>
    <rPh sb="0" eb="2">
      <t>ゼンネン</t>
    </rPh>
    <rPh sb="2" eb="3">
      <t>ド</t>
    </rPh>
    <rPh sb="6" eb="8">
      <t>モチコ</t>
    </rPh>
    <rPh sb="8" eb="9">
      <t>キン</t>
    </rPh>
    <phoneticPr fontId="5"/>
  </si>
  <si>
    <t>防災・減災地域共同活動支払交付金</t>
    <rPh sb="0" eb="2">
      <t>ボウサイ</t>
    </rPh>
    <rPh sb="3" eb="5">
      <t>ゲンサイ</t>
    </rPh>
    <rPh sb="5" eb="7">
      <t>チイキ</t>
    </rPh>
    <rPh sb="7" eb="9">
      <t>キョウドウ</t>
    </rPh>
    <rPh sb="9" eb="11">
      <t>カツドウ</t>
    </rPh>
    <rPh sb="11" eb="13">
      <t>シハライ</t>
    </rPh>
    <rPh sb="13" eb="16">
      <t>コウフキン</t>
    </rPh>
    <phoneticPr fontId="5"/>
  </si>
  <si>
    <t>　合　　　計</t>
    <rPh sb="1" eb="2">
      <t>ゴウ</t>
    </rPh>
    <rPh sb="5" eb="6">
      <t>ケイ</t>
    </rPh>
    <phoneticPr fontId="5"/>
  </si>
  <si>
    <t>支出の部</t>
    <rPh sb="0" eb="2">
      <t>シシュツ</t>
    </rPh>
    <rPh sb="3" eb="4">
      <t>ブ</t>
    </rPh>
    <phoneticPr fontId="5"/>
  </si>
  <si>
    <t>支出総額</t>
    <rPh sb="0" eb="2">
      <t>シシュツ</t>
    </rPh>
    <rPh sb="2" eb="4">
      <t>ソウガク</t>
    </rPh>
    <phoneticPr fontId="5"/>
  </si>
  <si>
    <t>日当</t>
    <rPh sb="0" eb="2">
      <t>ニットウ</t>
    </rPh>
    <phoneticPr fontId="5"/>
  </si>
  <si>
    <t>その他</t>
    <rPh sb="2" eb="3">
      <t>ホカ</t>
    </rPh>
    <phoneticPr fontId="5"/>
  </si>
  <si>
    <t>次年度への持越金</t>
    <rPh sb="0" eb="3">
      <t>ジネンド</t>
    </rPh>
    <rPh sb="5" eb="7">
      <t>モチコ</t>
    </rPh>
    <rPh sb="7" eb="8">
      <t>キン</t>
    </rPh>
    <phoneticPr fontId="5"/>
  </si>
  <si>
    <t>１． 総会又は運営委員会の実施時期</t>
    <rPh sb="3" eb="5">
      <t>ソウカイ</t>
    </rPh>
    <rPh sb="5" eb="6">
      <t>マタ</t>
    </rPh>
    <rPh sb="7" eb="9">
      <t>ウンエイ</t>
    </rPh>
    <rPh sb="9" eb="12">
      <t>イインカイ</t>
    </rPh>
    <rPh sb="13" eb="15">
      <t>ジッシ</t>
    </rPh>
    <rPh sb="15" eb="17">
      <t>ジキ</t>
    </rPh>
    <phoneticPr fontId="5"/>
  </si>
  <si>
    <t>実施状況について、以下のとおり、総会又は運営委員会を開催し構成員の了解を得ています。</t>
    <rPh sb="0" eb="4">
      <t>ジッシジョウキョウ</t>
    </rPh>
    <rPh sb="9" eb="11">
      <t>イカ</t>
    </rPh>
    <rPh sb="16" eb="18">
      <t>ソウカイ</t>
    </rPh>
    <rPh sb="18" eb="19">
      <t>マタ</t>
    </rPh>
    <rPh sb="20" eb="22">
      <t>ウンエイ</t>
    </rPh>
    <rPh sb="22" eb="25">
      <t>イインカイ</t>
    </rPh>
    <rPh sb="26" eb="28">
      <t>カイサイ</t>
    </rPh>
    <rPh sb="29" eb="32">
      <t>コウセイイン</t>
    </rPh>
    <rPh sb="33" eb="35">
      <t>リョウカイ</t>
    </rPh>
    <rPh sb="36" eb="37">
      <t>エ</t>
    </rPh>
    <phoneticPr fontId="5"/>
  </si>
  <si>
    <t>開催日</t>
    <rPh sb="0" eb="3">
      <t>カイサイビ</t>
    </rPh>
    <phoneticPr fontId="5"/>
  </si>
  <si>
    <t>２． 防災・減災地域共同活動交付金に係る事業の成果</t>
    <rPh sb="3" eb="5">
      <t>ボウサイ</t>
    </rPh>
    <rPh sb="6" eb="8">
      <t>ゲンサイ</t>
    </rPh>
    <rPh sb="8" eb="12">
      <t>チイキキョウドウ</t>
    </rPh>
    <rPh sb="12" eb="14">
      <t>カツドウ</t>
    </rPh>
    <rPh sb="14" eb="17">
      <t>コウフキン</t>
    </rPh>
    <rPh sb="18" eb="19">
      <t>カカ</t>
    </rPh>
    <rPh sb="20" eb="22">
      <t>ジギョウ</t>
    </rPh>
    <rPh sb="23" eb="25">
      <t>セイカ</t>
    </rPh>
    <phoneticPr fontId="5"/>
  </si>
  <si>
    <t>※延べ数量の延長は小数点以下第２位まで記入してください。
※施設単位は「km」とします。
　ゲート等を施工するなど「箇所」単位とすることが一般的なものであっても、
　「１箇所＝0.01km」として扱い、「km」単位で記入してください。</t>
    <phoneticPr fontId="5"/>
  </si>
  <si>
    <t>計画</t>
    <rPh sb="0" eb="2">
      <t>ケイカク</t>
    </rPh>
    <phoneticPr fontId="5"/>
  </si>
  <si>
    <t>実績</t>
    <rPh sb="0" eb="2">
      <t>ジッセキ</t>
    </rPh>
    <phoneticPr fontId="5"/>
  </si>
  <si>
    <t>完成数量（km,箇所）</t>
    <rPh sb="0" eb="2">
      <t>カンセイ</t>
    </rPh>
    <rPh sb="2" eb="4">
      <t>スウリョウ</t>
    </rPh>
    <rPh sb="8" eb="10">
      <t>カショ</t>
    </rPh>
    <phoneticPr fontId="5"/>
  </si>
  <si>
    <t>直営施工
の該当</t>
    <rPh sb="0" eb="2">
      <t>チョクエイ</t>
    </rPh>
    <rPh sb="2" eb="4">
      <t>セコウ</t>
    </rPh>
    <rPh sb="6" eb="8">
      <t>ガイトウ</t>
    </rPh>
    <phoneticPr fontId="5"/>
  </si>
  <si>
    <t>調査・
設計等
のみ</t>
    <rPh sb="0" eb="2">
      <t>チョウサ</t>
    </rPh>
    <rPh sb="4" eb="6">
      <t>セッケイ</t>
    </rPh>
    <rPh sb="6" eb="7">
      <t>トウ</t>
    </rPh>
    <phoneticPr fontId="5"/>
  </si>
  <si>
    <t>（km,箇所）</t>
    <rPh sb="4" eb="6">
      <t>カショ</t>
    </rPh>
    <phoneticPr fontId="5"/>
  </si>
  <si>
    <t>前年度まで</t>
    <rPh sb="0" eb="3">
      <t>ゼンネンド</t>
    </rPh>
    <phoneticPr fontId="5"/>
  </si>
  <si>
    <t>本年度</t>
    <rPh sb="0" eb="3">
      <t>ホンネンド</t>
    </rPh>
    <phoneticPr fontId="5"/>
  </si>
  <si>
    <t>「活動計画書」と同じ行数になるよう、この線より上に行を挿入してください。</t>
    <rPh sb="1" eb="3">
      <t>カツドウ</t>
    </rPh>
    <rPh sb="3" eb="6">
      <t>ケイカクショ</t>
    </rPh>
    <rPh sb="8" eb="9">
      <t>オナ</t>
    </rPh>
    <rPh sb="10" eb="12">
      <t>ギョウスウ</t>
    </rPh>
    <rPh sb="20" eb="21">
      <t>セン</t>
    </rPh>
    <rPh sb="23" eb="24">
      <t>ウエ</t>
    </rPh>
    <rPh sb="25" eb="26">
      <t>ギョウ</t>
    </rPh>
    <rPh sb="27" eb="29">
      <t>ソウニュウ</t>
    </rPh>
    <phoneticPr fontId="5"/>
  </si>
  <si>
    <t>以下に当てはまる場合は○を記入してください。</t>
    <rPh sb="0" eb="2">
      <t>イカ</t>
    </rPh>
    <rPh sb="3" eb="4">
      <t>ア</t>
    </rPh>
    <rPh sb="8" eb="10">
      <t>バアイ</t>
    </rPh>
    <rPh sb="13" eb="15">
      <t>キニュウ</t>
    </rPh>
    <phoneticPr fontId="5"/>
  </si>
  <si>
    <t>甚大な自然災害による特例措置の適用</t>
    <rPh sb="0" eb="2">
      <t>ジンダイ</t>
    </rPh>
    <rPh sb="3" eb="7">
      <t>シゼンサイガイ</t>
    </rPh>
    <rPh sb="10" eb="14">
      <t>トクレイソチ</t>
    </rPh>
    <rPh sb="15" eb="17">
      <t>テキヨウ</t>
    </rPh>
    <phoneticPr fontId="5"/>
  </si>
  <si>
    <t>上記を適用して取り組んだ活動内容</t>
    <rPh sb="0" eb="2">
      <t>ジョウキ</t>
    </rPh>
    <rPh sb="3" eb="5">
      <t>テキヨウ</t>
    </rPh>
    <rPh sb="7" eb="8">
      <t>ト</t>
    </rPh>
    <rPh sb="9" eb="10">
      <t>ク</t>
    </rPh>
    <rPh sb="12" eb="16">
      <t>カツドウナイヨウ</t>
    </rPh>
    <phoneticPr fontId="5"/>
  </si>
  <si>
    <t>　※施設名（〇〇水路等）及び具体の活動内容（L=〇〇mの復旧等）を記載すること。</t>
    <rPh sb="2" eb="5">
      <t>シセツメイ</t>
    </rPh>
    <rPh sb="8" eb="11">
      <t>スイロトウ</t>
    </rPh>
    <rPh sb="12" eb="13">
      <t>オヨ</t>
    </rPh>
    <rPh sb="14" eb="16">
      <t>グタイ</t>
    </rPh>
    <rPh sb="17" eb="21">
      <t>カツドウナイヨウ</t>
    </rPh>
    <rPh sb="28" eb="31">
      <t>フッキュウトウ</t>
    </rPh>
    <rPh sb="33" eb="35">
      <t>キサイ</t>
    </rPh>
    <phoneticPr fontId="5"/>
  </si>
  <si>
    <t>（様式第１－10号）</t>
    <rPh sb="8" eb="9">
      <t>ゴウ</t>
    </rPh>
    <phoneticPr fontId="57"/>
  </si>
  <si>
    <t>【活動組織が作成・保管するもの】</t>
    <rPh sb="6" eb="8">
      <t>サクセイ</t>
    </rPh>
    <rPh sb="9" eb="11">
      <t>ホカン</t>
    </rPh>
    <phoneticPr fontId="5"/>
  </si>
  <si>
    <t>財　産　管　理　台　帳　</t>
    <phoneticPr fontId="5"/>
  </si>
  <si>
    <t>活動期間</t>
    <rPh sb="0" eb="2">
      <t>カツドウ</t>
    </rPh>
    <rPh sb="2" eb="4">
      <t>キカン</t>
    </rPh>
    <phoneticPr fontId="5"/>
  </si>
  <si>
    <t>年度</t>
    <rPh sb="0" eb="2">
      <t>ネンド</t>
    </rPh>
    <phoneticPr fontId="5"/>
  </si>
  <si>
    <t>～</t>
    <phoneticPr fontId="5"/>
  </si>
  <si>
    <t>事　業　の　内　容</t>
    <phoneticPr fontId="5"/>
  </si>
  <si>
    <t>工　　　期</t>
    <phoneticPr fontId="5"/>
  </si>
  <si>
    <t>経　費　の　区　分</t>
    <phoneticPr fontId="5"/>
  </si>
  <si>
    <t>処分制限期間</t>
    <phoneticPr fontId="5"/>
  </si>
  <si>
    <t>処分の状況</t>
    <phoneticPr fontId="5"/>
  </si>
  <si>
    <t>名称</t>
    <rPh sb="0" eb="2">
      <t>メイショウ</t>
    </rPh>
    <phoneticPr fontId="5"/>
  </si>
  <si>
    <r>
      <t xml:space="preserve"> </t>
    </r>
    <r>
      <rPr>
        <sz val="10"/>
        <rFont val="ＭＳ 明朝"/>
        <family val="1"/>
        <charset val="128"/>
      </rPr>
      <t>工種構造・規格</t>
    </r>
    <rPh sb="6" eb="8">
      <t>キカク</t>
    </rPh>
    <phoneticPr fontId="5"/>
  </si>
  <si>
    <r>
      <t xml:space="preserve"> </t>
    </r>
    <r>
      <rPr>
        <sz val="10"/>
        <rFont val="ＭＳ 明朝"/>
        <family val="1"/>
        <charset val="128"/>
      </rPr>
      <t>施工箇所
又は
設置場所</t>
    </r>
    <rPh sb="2" eb="3">
      <t>コウ</t>
    </rPh>
    <rPh sb="6" eb="7">
      <t>マタ</t>
    </rPh>
    <rPh sb="9" eb="11">
      <t>セッチ</t>
    </rPh>
    <rPh sb="11" eb="13">
      <t>バショ</t>
    </rPh>
    <phoneticPr fontId="5"/>
  </si>
  <si>
    <r>
      <t xml:space="preserve"> </t>
    </r>
    <r>
      <rPr>
        <sz val="10"/>
        <rFont val="ＭＳ 明朝"/>
        <family val="1"/>
        <charset val="128"/>
      </rPr>
      <t>事業量</t>
    </r>
  </si>
  <si>
    <r>
      <t xml:space="preserve"> </t>
    </r>
    <r>
      <rPr>
        <sz val="10"/>
        <rFont val="ＭＳ 明朝"/>
        <family val="1"/>
        <charset val="128"/>
      </rPr>
      <t>着工　　年月日</t>
    </r>
    <rPh sb="6" eb="7">
      <t>ツキ</t>
    </rPh>
    <rPh sb="7" eb="8">
      <t>ヒ</t>
    </rPh>
    <phoneticPr fontId="5"/>
  </si>
  <si>
    <r>
      <t xml:space="preserve"> </t>
    </r>
    <r>
      <rPr>
        <sz val="10"/>
        <rFont val="ＭＳ 明朝"/>
        <family val="1"/>
        <charset val="128"/>
      </rPr>
      <t>竣工　　年月日</t>
    </r>
    <rPh sb="6" eb="7">
      <t>ツキ</t>
    </rPh>
    <rPh sb="7" eb="8">
      <t>ヒ</t>
    </rPh>
    <phoneticPr fontId="5"/>
  </si>
  <si>
    <r>
      <t xml:space="preserve"> </t>
    </r>
    <r>
      <rPr>
        <sz val="10"/>
        <rFont val="ＭＳ 明朝"/>
        <family val="1"/>
        <charset val="128"/>
      </rPr>
      <t xml:space="preserve">総事業費
</t>
    </r>
    <r>
      <rPr>
        <sz val="10"/>
        <rFont val="Century"/>
        <family val="1"/>
      </rPr>
      <t>(</t>
    </r>
    <r>
      <rPr>
        <sz val="10"/>
        <rFont val="ＭＳ 明朝"/>
        <family val="1"/>
        <charset val="128"/>
      </rPr>
      <t>単位</t>
    </r>
    <r>
      <rPr>
        <sz val="10"/>
        <rFont val="Century"/>
        <family val="1"/>
      </rPr>
      <t>:</t>
    </r>
    <r>
      <rPr>
        <sz val="10"/>
        <rFont val="ＭＳ 明朝"/>
        <family val="1"/>
        <charset val="128"/>
      </rPr>
      <t>円</t>
    </r>
    <r>
      <rPr>
        <sz val="10"/>
        <rFont val="Century"/>
        <family val="1"/>
      </rPr>
      <t>)</t>
    </r>
    <rPh sb="1" eb="5">
      <t>ソウジギョウヒ</t>
    </rPh>
    <rPh sb="2" eb="5">
      <t>ジギョウヒ</t>
    </rPh>
    <rPh sb="7" eb="9">
      <t>タンイ</t>
    </rPh>
    <rPh sb="10" eb="11">
      <t>エン</t>
    </rPh>
    <phoneticPr fontId="5"/>
  </si>
  <si>
    <r>
      <t xml:space="preserve"> </t>
    </r>
    <r>
      <rPr>
        <sz val="10"/>
        <rFont val="ＭＳ 明朝"/>
        <family val="1"/>
        <charset val="128"/>
      </rPr>
      <t xml:space="preserve">  経 費 内 訳(単位:円)</t>
    </r>
    <rPh sb="11" eb="13">
      <t>タンイ</t>
    </rPh>
    <rPh sb="14" eb="15">
      <t>エン</t>
    </rPh>
    <phoneticPr fontId="5"/>
  </si>
  <si>
    <r>
      <t xml:space="preserve"> </t>
    </r>
    <r>
      <rPr>
        <sz val="10"/>
        <rFont val="ＭＳ 明朝"/>
        <family val="1"/>
        <charset val="128"/>
      </rPr>
      <t>耐用年数</t>
    </r>
    <rPh sb="4" eb="5">
      <t>スウ</t>
    </rPh>
    <phoneticPr fontId="5"/>
  </si>
  <si>
    <r>
      <t xml:space="preserve"> </t>
    </r>
    <r>
      <rPr>
        <sz val="10"/>
        <rFont val="ＭＳ 明朝"/>
        <family val="1"/>
        <charset val="128"/>
      </rPr>
      <t>処分制限
年月日</t>
    </r>
    <rPh sb="3" eb="5">
      <t>セイゲン</t>
    </rPh>
    <rPh sb="6" eb="7">
      <t>ネン</t>
    </rPh>
    <rPh sb="7" eb="8">
      <t>ツキ</t>
    </rPh>
    <rPh sb="8" eb="9">
      <t>ヒ</t>
    </rPh>
    <phoneticPr fontId="5"/>
  </si>
  <si>
    <r>
      <t xml:space="preserve"> </t>
    </r>
    <r>
      <rPr>
        <sz val="10"/>
        <rFont val="ＭＳ 明朝"/>
        <family val="1"/>
        <charset val="128"/>
      </rPr>
      <t>承認
年月日</t>
    </r>
    <rPh sb="4" eb="5">
      <t>ネン</t>
    </rPh>
    <rPh sb="5" eb="6">
      <t>ツキ</t>
    </rPh>
    <rPh sb="6" eb="7">
      <t>ヒ</t>
    </rPh>
    <phoneticPr fontId="5"/>
  </si>
  <si>
    <r>
      <t xml:space="preserve"> </t>
    </r>
    <r>
      <rPr>
        <sz val="10"/>
        <rFont val="ＭＳ 明朝"/>
        <family val="1"/>
        <charset val="128"/>
      </rPr>
      <t>処分の
内容</t>
    </r>
    <rPh sb="5" eb="7">
      <t>ナイヨウ</t>
    </rPh>
    <phoneticPr fontId="5"/>
  </si>
  <si>
    <t>国費分</t>
    <rPh sb="0" eb="1">
      <t>クニ</t>
    </rPh>
    <rPh sb="1" eb="2">
      <t>ヒ</t>
    </rPh>
    <rPh sb="2" eb="3">
      <t>ブン</t>
    </rPh>
    <phoneticPr fontId="5"/>
  </si>
  <si>
    <t>地方費分</t>
    <rPh sb="0" eb="2">
      <t>チホウ</t>
    </rPh>
    <rPh sb="2" eb="3">
      <t>ヒ</t>
    </rPh>
    <rPh sb="3" eb="4">
      <t>ブン</t>
    </rPh>
    <phoneticPr fontId="5"/>
  </si>
  <si>
    <t>その他</t>
    <rPh sb="2" eb="3">
      <t>タ</t>
    </rPh>
    <phoneticPr fontId="5"/>
  </si>
  <si>
    <t>計</t>
    <rPh sb="0" eb="1">
      <t>ケイ</t>
    </rPh>
    <phoneticPr fontId="5"/>
  </si>
  <si>
    <t>注１：処分制限年月日欄には、処分制限の終期を記入すること。</t>
    <rPh sb="0" eb="1">
      <t>チュウ</t>
    </rPh>
    <phoneticPr fontId="5"/>
  </si>
  <si>
    <t>注２：処分の内容欄には、譲渡、交換、貸付け、担保提供等別に記入すること。</t>
    <rPh sb="0" eb="1">
      <t>チュウ</t>
    </rPh>
    <phoneticPr fontId="5"/>
  </si>
  <si>
    <t>注３：備考欄には、譲渡先、交換先、貸付け先、抵当権等の設定権者の名称又は交付金返還額を記入すること。</t>
    <rPh sb="0" eb="1">
      <t>チュウ</t>
    </rPh>
    <rPh sb="3" eb="5">
      <t>ビコウ</t>
    </rPh>
    <phoneticPr fontId="5"/>
  </si>
  <si>
    <t>　　　また、外注工事の場合には施工業者名等を記入するなど、今後の財産管理において必要となる事項について適宜記入すること。</t>
    <rPh sb="22" eb="24">
      <t>キニュウ</t>
    </rPh>
    <rPh sb="29" eb="31">
      <t>コンゴ</t>
    </rPh>
    <rPh sb="32" eb="34">
      <t>ザイサン</t>
    </rPh>
    <rPh sb="34" eb="36">
      <t>カンリ</t>
    </rPh>
    <rPh sb="40" eb="42">
      <t>ヒツヨウ</t>
    </rPh>
    <rPh sb="45" eb="47">
      <t>ジコウ</t>
    </rPh>
    <rPh sb="51" eb="53">
      <t>テキギ</t>
    </rPh>
    <phoneticPr fontId="5"/>
  </si>
  <si>
    <t>注４：この書式により難い場合には、処分制限期間欄及び処分の状況欄を含む他の書式をもって財産管理台帳に代えることができる。</t>
    <rPh sb="0" eb="1">
      <t>チュウ</t>
    </rPh>
    <phoneticPr fontId="5"/>
  </si>
  <si>
    <t>注５：複数年にわたって施工する施設については、完成した年度で記載するものとする。</t>
    <rPh sb="0" eb="1">
      <t>チュウ</t>
    </rPh>
    <rPh sb="12" eb="13">
      <t>コウ</t>
    </rPh>
    <phoneticPr fontId="5"/>
  </si>
  <si>
    <t>注６：「名称」は「水路」や「農道」等、対象施設の名称を記入すること。</t>
    <rPh sb="0" eb="1">
      <t>チュウ</t>
    </rPh>
    <rPh sb="4" eb="6">
      <t>メイショウ</t>
    </rPh>
    <rPh sb="9" eb="11">
      <t>スイロ</t>
    </rPh>
    <rPh sb="14" eb="16">
      <t>ノウドウ</t>
    </rPh>
    <rPh sb="17" eb="18">
      <t>トウ</t>
    </rPh>
    <rPh sb="19" eb="21">
      <t>タイショウ</t>
    </rPh>
    <rPh sb="21" eb="23">
      <t>シセツ</t>
    </rPh>
    <rPh sb="24" eb="26">
      <t>メイショウ</t>
    </rPh>
    <rPh sb="27" eb="29">
      <t>キニュウ</t>
    </rPh>
    <phoneticPr fontId="5"/>
  </si>
  <si>
    <t>（別紙）</t>
    <rPh sb="1" eb="3">
      <t>ベッシ</t>
    </rPh>
    <phoneticPr fontId="5"/>
  </si>
  <si>
    <t>実施状況確認表</t>
    <rPh sb="0" eb="2">
      <t>ジッシ</t>
    </rPh>
    <rPh sb="2" eb="4">
      <t>ジョウキョウ</t>
    </rPh>
    <rPh sb="4" eb="6">
      <t>カクニン</t>
    </rPh>
    <rPh sb="6" eb="7">
      <t>オモテ</t>
    </rPh>
    <phoneticPr fontId="5"/>
  </si>
  <si>
    <t>○年度</t>
    <rPh sb="1" eb="3">
      <t>ネンド</t>
    </rPh>
    <phoneticPr fontId="5"/>
  </si>
  <si>
    <t>収入の部（円）</t>
    <rPh sb="0" eb="2">
      <t>シュウニュウ</t>
    </rPh>
    <rPh sb="3" eb="4">
      <t>ブ</t>
    </rPh>
    <rPh sb="5" eb="6">
      <t>エン</t>
    </rPh>
    <phoneticPr fontId="5"/>
  </si>
  <si>
    <t>支出の部（円）</t>
    <rPh sb="0" eb="2">
      <t>シシュツ</t>
    </rPh>
    <rPh sb="3" eb="4">
      <t>ブ</t>
    </rPh>
    <rPh sb="5" eb="6">
      <t>エン</t>
    </rPh>
    <phoneticPr fontId="5"/>
  </si>
  <si>
    <t>防災・減災
地域共同
活動</t>
    <rPh sb="0" eb="2">
      <t>ボウサイ</t>
    </rPh>
    <rPh sb="3" eb="5">
      <t>ゲンサイ</t>
    </rPh>
    <rPh sb="6" eb="8">
      <t>チイキ</t>
    </rPh>
    <rPh sb="8" eb="10">
      <t>キョウドウ</t>
    </rPh>
    <rPh sb="11" eb="13">
      <t>カツドウ</t>
    </rPh>
    <phoneticPr fontId="5"/>
  </si>
  <si>
    <t>甚大な自然災害による特例措置の適用の有無</t>
    <rPh sb="0" eb="2">
      <t>ジンダイ</t>
    </rPh>
    <rPh sb="3" eb="7">
      <t>シゼンサイガイ</t>
    </rPh>
    <rPh sb="10" eb="12">
      <t>トクレイ</t>
    </rPh>
    <rPh sb="12" eb="14">
      <t>ソチ</t>
    </rPh>
    <rPh sb="15" eb="17">
      <t>テキヨウ</t>
    </rPh>
    <rPh sb="18" eb="20">
      <t>ウム</t>
    </rPh>
    <phoneticPr fontId="5"/>
  </si>
  <si>
    <t>防災・減災地域
共同活動</t>
    <rPh sb="0" eb="2">
      <t>ボウサイ</t>
    </rPh>
    <rPh sb="3" eb="5">
      <t>ゲンサイ</t>
    </rPh>
    <rPh sb="5" eb="7">
      <t>チイキ</t>
    </rPh>
    <rPh sb="8" eb="10">
      <t>キョウドウ</t>
    </rPh>
    <rPh sb="10" eb="12">
      <t>カツドウ</t>
    </rPh>
    <phoneticPr fontId="5"/>
  </si>
  <si>
    <t>田(a)</t>
    <rPh sb="0" eb="1">
      <t>タ</t>
    </rPh>
    <phoneticPr fontId="5"/>
  </si>
  <si>
    <t>畑(a)</t>
    <rPh sb="0" eb="1">
      <t>ハタケ</t>
    </rPh>
    <phoneticPr fontId="5"/>
  </si>
  <si>
    <t>草地(a)</t>
    <rPh sb="0" eb="2">
      <t>ソウチ</t>
    </rPh>
    <phoneticPr fontId="5"/>
  </si>
  <si>
    <t>計(a)</t>
    <rPh sb="0" eb="1">
      <t>ケイ</t>
    </rPh>
    <phoneticPr fontId="5"/>
  </si>
  <si>
    <t>前年度からの持越金</t>
    <rPh sb="8" eb="9">
      <t>キン</t>
    </rPh>
    <phoneticPr fontId="5"/>
  </si>
  <si>
    <t>防災・減災地域共同活動交付金</t>
    <rPh sb="0" eb="2">
      <t>ボウサイ</t>
    </rPh>
    <rPh sb="3" eb="11">
      <t>ゲンサイチイキキョウドウカツドウ</t>
    </rPh>
    <rPh sb="11" eb="14">
      <t>コウフキン</t>
    </rPh>
    <phoneticPr fontId="5"/>
  </si>
  <si>
    <t>次年度への持越金</t>
    <rPh sb="7" eb="8">
      <t>キン</t>
    </rPh>
    <phoneticPr fontId="5"/>
  </si>
  <si>
    <t>排水路の補修（kｍ）</t>
    <rPh sb="0" eb="2">
      <t>ハイスイ</t>
    </rPh>
    <phoneticPr fontId="5"/>
  </si>
  <si>
    <t>排水路の更新等（kｍ）</t>
    <rPh sb="0" eb="3">
      <t>ハイスイロ</t>
    </rPh>
    <rPh sb="4" eb="6">
      <t>コウシン</t>
    </rPh>
    <rPh sb="6" eb="7">
      <t>トウ</t>
    </rPh>
    <phoneticPr fontId="5"/>
  </si>
  <si>
    <t>市町村コード
（自動計算）</t>
    <phoneticPr fontId="5"/>
  </si>
  <si>
    <t>通し番号</t>
    <rPh sb="0" eb="1">
      <t>トオ</t>
    </rPh>
    <rPh sb="2" eb="4">
      <t>バンゴウ</t>
    </rPh>
    <phoneticPr fontId="5"/>
  </si>
  <si>
    <t>うち農振農用地区域外
面積（a）</t>
    <rPh sb="2" eb="3">
      <t>ノウ</t>
    </rPh>
    <rPh sb="3" eb="4">
      <t>シン</t>
    </rPh>
    <rPh sb="4" eb="7">
      <t>ノウヨウチ</t>
    </rPh>
    <rPh sb="7" eb="10">
      <t>クイキガイ</t>
    </rPh>
    <rPh sb="11" eb="13">
      <t>メンセキ</t>
    </rPh>
    <phoneticPr fontId="5"/>
  </si>
  <si>
    <t>（注１）</t>
    <phoneticPr fontId="5"/>
  </si>
  <si>
    <t>補修及び更新等の欄においては、施工完了した数量を記載するものとする。</t>
    <phoneticPr fontId="5"/>
  </si>
  <si>
    <t>A.■か□</t>
    <phoneticPr fontId="5"/>
  </si>
  <si>
    <t>B.○か空白</t>
    <rPh sb="4" eb="6">
      <t>クウハク</t>
    </rPh>
    <phoneticPr fontId="5"/>
  </si>
  <si>
    <t>C.○か－か×</t>
    <phoneticPr fontId="5"/>
  </si>
  <si>
    <t>F.施設（防災減災）</t>
    <rPh sb="2" eb="4">
      <t>シセツ</t>
    </rPh>
    <rPh sb="5" eb="7">
      <t>ボウサイ</t>
    </rPh>
    <rPh sb="7" eb="9">
      <t>ゲンサイ</t>
    </rPh>
    <phoneticPr fontId="3"/>
  </si>
  <si>
    <t>G.単位</t>
    <rPh sb="2" eb="4">
      <t>タンイ</t>
    </rPh>
    <phoneticPr fontId="3"/>
  </si>
  <si>
    <t>I.金銭出納簿の区分</t>
    <rPh sb="2" eb="4">
      <t>キンセン</t>
    </rPh>
    <rPh sb="4" eb="7">
      <t>スイトウボ</t>
    </rPh>
    <rPh sb="8" eb="10">
      <t>クブン</t>
    </rPh>
    <phoneticPr fontId="3"/>
  </si>
  <si>
    <t>J.金銭出納簿の収支の分類</t>
    <rPh sb="2" eb="4">
      <t>キンセン</t>
    </rPh>
    <rPh sb="4" eb="7">
      <t>スイトウボ</t>
    </rPh>
    <rPh sb="8" eb="10">
      <t>シュウシ</t>
    </rPh>
    <rPh sb="11" eb="13">
      <t>ブンルイ</t>
    </rPh>
    <phoneticPr fontId="3"/>
  </si>
  <si>
    <t>○</t>
    <phoneticPr fontId="5"/>
  </si>
  <si>
    <t>排水路</t>
    <rPh sb="0" eb="3">
      <t>ハイスイロ</t>
    </rPh>
    <phoneticPr fontId="3"/>
  </si>
  <si>
    <t>1 排水路の補修</t>
    <rPh sb="2" eb="5">
      <t>ハイスイロ</t>
    </rPh>
    <rPh sb="6" eb="8">
      <t>ホシュウ</t>
    </rPh>
    <phoneticPr fontId="3"/>
  </si>
  <si>
    <t>2 排水路の更新等</t>
    <rPh sb="2" eb="5">
      <t>ハイスイロ</t>
    </rPh>
    <rPh sb="6" eb="8">
      <t>コウシン</t>
    </rPh>
    <rPh sb="8" eb="9">
      <t>トウ</t>
    </rPh>
    <phoneticPr fontId="3"/>
  </si>
  <si>
    <t>km</t>
    <phoneticPr fontId="3"/>
  </si>
  <si>
    <t>－</t>
    <phoneticPr fontId="3"/>
  </si>
  <si>
    <t>箇所</t>
    <rPh sb="0" eb="2">
      <t>カショ</t>
    </rPh>
    <phoneticPr fontId="3"/>
  </si>
  <si>
    <t>×</t>
    <phoneticPr fontId="3"/>
  </si>
  <si>
    <t>R6.1.1現在の地方公共団体一覧</t>
    <rPh sb="9" eb="11">
      <t>チホウ</t>
    </rPh>
    <rPh sb="11" eb="13">
      <t>コウキョウ</t>
    </rPh>
    <rPh sb="13" eb="15">
      <t>ダンタイ</t>
    </rPh>
    <rPh sb="15" eb="17">
      <t>イチラン</t>
    </rPh>
    <phoneticPr fontId="5"/>
  </si>
  <si>
    <t>https://www.soumu.go.jp/denshijiti/code.html</t>
    <phoneticPr fontId="5"/>
  </si>
  <si>
    <t>都道府県名
（漢字）</t>
    <rPh sb="0" eb="4">
      <t>トドウフケン</t>
    </rPh>
    <rPh sb="4" eb="5">
      <t>メイ</t>
    </rPh>
    <rPh sb="7" eb="9">
      <t>カンジ</t>
    </rPh>
    <phoneticPr fontId="5"/>
  </si>
  <si>
    <t>市区町村名
（漢字）</t>
    <rPh sb="0" eb="2">
      <t>シク</t>
    </rPh>
    <rPh sb="2" eb="4">
      <t>チョウソン</t>
    </rPh>
    <rPh sb="4" eb="5">
      <t>メイ</t>
    </rPh>
    <rPh sb="7" eb="9">
      <t>カンジ</t>
    </rPh>
    <phoneticPr fontId="5"/>
  </si>
  <si>
    <t>都道府県名
（カナ）</t>
    <rPh sb="0" eb="4">
      <t>トドウフケン</t>
    </rPh>
    <rPh sb="4" eb="5">
      <t>メイ</t>
    </rPh>
    <phoneticPr fontId="5"/>
  </si>
  <si>
    <t>市区町村名
（カナ）</t>
    <rPh sb="0" eb="2">
      <t>シク</t>
    </rPh>
    <rPh sb="2" eb="4">
      <t>チョウソン</t>
    </rPh>
    <rPh sb="4" eb="5">
      <t>メイ</t>
    </rPh>
    <phoneticPr fontId="5"/>
  </si>
  <si>
    <t>都道府県＋市町村</t>
    <rPh sb="0" eb="4">
      <t>トドウフケン</t>
    </rPh>
    <rPh sb="5" eb="8">
      <t>シチョウソン</t>
    </rPh>
    <phoneticPr fontId="5"/>
  </si>
  <si>
    <t>団体コード</t>
    <rPh sb="0" eb="2">
      <t>ダンタイ</t>
    </rPh>
    <phoneticPr fontId="5"/>
  </si>
  <si>
    <t>北海道</t>
  </si>
  <si>
    <t>ﾎｯｶｲﾄﾞｳ</t>
  </si>
  <si>
    <t>札幌市</t>
  </si>
  <si>
    <t>ｻｯﾎﾟﾛｼ</t>
  </si>
  <si>
    <t>北海道札幌市</t>
  </si>
  <si>
    <t>函館市</t>
  </si>
  <si>
    <t>ﾊｺﾀﾞﾃｼ</t>
  </si>
  <si>
    <t>北海道函館市</t>
  </si>
  <si>
    <t>小樽市</t>
  </si>
  <si>
    <t>ｵﾀﾙｼ</t>
  </si>
  <si>
    <t>北海道小樽市</t>
  </si>
  <si>
    <t>旭川市</t>
  </si>
  <si>
    <t>ｱｻﾋｶﾜｼ</t>
  </si>
  <si>
    <t>北海道旭川市</t>
  </si>
  <si>
    <t>室蘭市</t>
  </si>
  <si>
    <t>ﾑﾛﾗﾝｼ</t>
  </si>
  <si>
    <t>北海道室蘭市</t>
  </si>
  <si>
    <t>釧路市</t>
  </si>
  <si>
    <t>ｸｼﾛｼ</t>
  </si>
  <si>
    <t>北海道釧路市</t>
  </si>
  <si>
    <t>帯広市</t>
  </si>
  <si>
    <t>ｵﾋﾞﾋﾛｼ</t>
  </si>
  <si>
    <t>北海道帯広市</t>
  </si>
  <si>
    <t>北見市</t>
  </si>
  <si>
    <t>ｷﾀﾐｼ</t>
  </si>
  <si>
    <t>北海道北見市</t>
  </si>
  <si>
    <t>夕張市</t>
  </si>
  <si>
    <t>ﾕｳﾊﾞﾘｼ</t>
  </si>
  <si>
    <t>北海道夕張市</t>
  </si>
  <si>
    <t>岩見沢市</t>
  </si>
  <si>
    <t>ｲﾜﾐｻﾞﾜｼ</t>
  </si>
  <si>
    <t>北海道岩見沢市</t>
  </si>
  <si>
    <t>網走市</t>
  </si>
  <si>
    <t>ｱﾊﾞｼﾘｼ</t>
  </si>
  <si>
    <t>北海道網走市</t>
  </si>
  <si>
    <t>留萌市</t>
  </si>
  <si>
    <t>ﾙﾓｲｼ</t>
  </si>
  <si>
    <t>北海道留萌市</t>
  </si>
  <si>
    <t>苫小牧市</t>
  </si>
  <si>
    <t>ﾄﾏｺﾏｲｼ</t>
  </si>
  <si>
    <t>北海道苫小牧市</t>
  </si>
  <si>
    <t>稚内市</t>
  </si>
  <si>
    <t>ﾜｯｶﾅｲｼ</t>
  </si>
  <si>
    <t>北海道稚内市</t>
  </si>
  <si>
    <t>美唄市</t>
  </si>
  <si>
    <t>ﾋﾞﾊﾞｲｼ</t>
  </si>
  <si>
    <t>北海道美唄市</t>
  </si>
  <si>
    <t>芦別市</t>
  </si>
  <si>
    <t>ｱｼﾍﾞﾂｼ</t>
  </si>
  <si>
    <t>北海道芦別市</t>
  </si>
  <si>
    <t>江別市</t>
  </si>
  <si>
    <t>ｴﾍﾞﾂｼ</t>
  </si>
  <si>
    <t>北海道江別市</t>
  </si>
  <si>
    <t>赤平市</t>
  </si>
  <si>
    <t>ｱｶﾋﾞﾗｼ</t>
  </si>
  <si>
    <t>北海道赤平市</t>
  </si>
  <si>
    <t>紋別市</t>
  </si>
  <si>
    <t>ﾓﾝﾍﾞﾂｼ</t>
  </si>
  <si>
    <t>北海道紋別市</t>
  </si>
  <si>
    <t>士別市</t>
  </si>
  <si>
    <t>ｼﾍﾞﾂｼ</t>
  </si>
  <si>
    <t>北海道士別市</t>
  </si>
  <si>
    <t>名寄市</t>
  </si>
  <si>
    <t>ﾅﾖﾛｼ</t>
  </si>
  <si>
    <t>北海道名寄市</t>
  </si>
  <si>
    <t>三笠市</t>
  </si>
  <si>
    <t>ﾐｶｻｼ</t>
  </si>
  <si>
    <t>北海道三笠市</t>
  </si>
  <si>
    <t>根室市</t>
  </si>
  <si>
    <t>ﾈﾑﾛｼ</t>
  </si>
  <si>
    <t>北海道根室市</t>
  </si>
  <si>
    <t>千歳市</t>
  </si>
  <si>
    <t>ﾁﾄｾｼ</t>
  </si>
  <si>
    <t>北海道千歳市</t>
  </si>
  <si>
    <t>滝川市</t>
  </si>
  <si>
    <t>ﾀｷｶﾜｼ</t>
  </si>
  <si>
    <t>北海道滝川市</t>
  </si>
  <si>
    <t>砂川市</t>
  </si>
  <si>
    <t>ｽﾅｶﾞﾜｼ</t>
  </si>
  <si>
    <t>北海道砂川市</t>
  </si>
  <si>
    <t>歌志内市</t>
  </si>
  <si>
    <t>ｳﾀｼﾅｲｼ</t>
  </si>
  <si>
    <t>北海道歌志内市</t>
  </si>
  <si>
    <t>深川市</t>
  </si>
  <si>
    <t>ﾌｶｶﾞﾜｼ</t>
  </si>
  <si>
    <t>北海道深川市</t>
  </si>
  <si>
    <t>富良野市</t>
  </si>
  <si>
    <t>ﾌﾗﾉｼ</t>
  </si>
  <si>
    <t>北海道富良野市</t>
  </si>
  <si>
    <t>登別市</t>
  </si>
  <si>
    <t>ﾉﾎﾞﾘﾍﾞﾂｼ</t>
  </si>
  <si>
    <t>北海道登別市</t>
  </si>
  <si>
    <t>恵庭市</t>
  </si>
  <si>
    <t>ｴﾆﾜｼ</t>
  </si>
  <si>
    <t>北海道恵庭市</t>
  </si>
  <si>
    <t>伊達市</t>
  </si>
  <si>
    <t>ﾀﾞﾃｼ</t>
  </si>
  <si>
    <t>北海道伊達市</t>
  </si>
  <si>
    <t>北広島市</t>
  </si>
  <si>
    <t>ｷﾀﾋﾛｼﾏｼ</t>
  </si>
  <si>
    <t>北海道北広島市</t>
  </si>
  <si>
    <t>石狩市</t>
  </si>
  <si>
    <t>ｲｼｶﾘｼ</t>
  </si>
  <si>
    <t>北海道石狩市</t>
  </si>
  <si>
    <t>北斗市</t>
  </si>
  <si>
    <t>ﾎｸﾄｼ</t>
  </si>
  <si>
    <t>北海道北斗市</t>
  </si>
  <si>
    <t>当別町</t>
  </si>
  <si>
    <t>ﾄｳﾍﾞﾂﾁｮｳ</t>
  </si>
  <si>
    <t>北海道当別町</t>
  </si>
  <si>
    <t>新篠津村</t>
  </si>
  <si>
    <t>ｼﾝｼﾉﾂﾑﾗ</t>
  </si>
  <si>
    <t>北海道新篠津村</t>
  </si>
  <si>
    <t>松前町</t>
  </si>
  <si>
    <t>ﾏﾂﾏｴﾁｮｳ</t>
  </si>
  <si>
    <t>北海道松前町</t>
  </si>
  <si>
    <t>福島町</t>
  </si>
  <si>
    <t>ﾌｸｼﾏﾁｮｳ</t>
  </si>
  <si>
    <t>北海道福島町</t>
  </si>
  <si>
    <t>知内町</t>
  </si>
  <si>
    <t>ｼﾘｳﾁﾁｮｳ</t>
  </si>
  <si>
    <t>北海道知内町</t>
  </si>
  <si>
    <t>木古内町</t>
  </si>
  <si>
    <t>ｷｺﾅｲﾁｮｳ</t>
  </si>
  <si>
    <t>北海道木古内町</t>
  </si>
  <si>
    <t>七飯町</t>
  </si>
  <si>
    <t>ﾅﾅｴﾁｮｳ</t>
  </si>
  <si>
    <t>北海道七飯町</t>
  </si>
  <si>
    <t>鹿部町</t>
  </si>
  <si>
    <t>ｼｶﾍﾞﾁｮｳ</t>
  </si>
  <si>
    <t>北海道鹿部町</t>
  </si>
  <si>
    <t>森町</t>
  </si>
  <si>
    <t>ﾓﾘﾏﾁ</t>
  </si>
  <si>
    <t>北海道森町</t>
  </si>
  <si>
    <t>八雲町</t>
  </si>
  <si>
    <t>ﾔｸﾓﾁｮｳ</t>
  </si>
  <si>
    <t>北海道八雲町</t>
  </si>
  <si>
    <t>長万部町</t>
  </si>
  <si>
    <t>ｵｼｬﾏﾝﾍﾞﾁｮｳ</t>
  </si>
  <si>
    <t>北海道長万部町</t>
  </si>
  <si>
    <t>江差町</t>
  </si>
  <si>
    <t>ｴｻｼﾁｮｳ</t>
  </si>
  <si>
    <t>北海道江差町</t>
  </si>
  <si>
    <t>上ノ国町</t>
  </si>
  <si>
    <t>ｶﾐﾉｸﾆﾁｮｳ</t>
  </si>
  <si>
    <t>北海道上ノ国町</t>
  </si>
  <si>
    <t>厚沢部町</t>
  </si>
  <si>
    <t>ｱｯｻﾌﾞﾁｮｳ</t>
  </si>
  <si>
    <t>北海道厚沢部町</t>
  </si>
  <si>
    <t>乙部町</t>
  </si>
  <si>
    <t>ｵﾄﾍﾞﾁｮｳ</t>
  </si>
  <si>
    <t>北海道乙部町</t>
  </si>
  <si>
    <t>奥尻町</t>
  </si>
  <si>
    <t>ｵｸｼﾘﾁｮｳ</t>
  </si>
  <si>
    <t>北海道奥尻町</t>
  </si>
  <si>
    <t>今金町</t>
  </si>
  <si>
    <t>ｲﾏｶﾈﾁｮｳ</t>
  </si>
  <si>
    <t>北海道今金町</t>
  </si>
  <si>
    <t>せたな町</t>
  </si>
  <si>
    <t>ｾﾀﾅﾁｮｳ</t>
  </si>
  <si>
    <t>北海道せたな町</t>
  </si>
  <si>
    <t>島牧村</t>
  </si>
  <si>
    <t>ｼﾏﾏｷﾑﾗ</t>
  </si>
  <si>
    <t>北海道島牧村</t>
  </si>
  <si>
    <t>寿都町</t>
  </si>
  <si>
    <t>ｽｯﾂﾁｮｳ</t>
  </si>
  <si>
    <t>北海道寿都町</t>
  </si>
  <si>
    <t>黒松内町</t>
  </si>
  <si>
    <t>ｸﾛﾏﾂﾅｲﾁｮｳ</t>
  </si>
  <si>
    <t>北海道黒松内町</t>
  </si>
  <si>
    <t>蘭越町</t>
  </si>
  <si>
    <t>ﾗﾝｺｼﾁｮｳ</t>
  </si>
  <si>
    <t>北海道蘭越町</t>
  </si>
  <si>
    <t>ニセコ町</t>
  </si>
  <si>
    <t>ﾆｾｺﾁｮｳ</t>
  </si>
  <si>
    <t>北海道ニセコ町</t>
  </si>
  <si>
    <t>真狩村</t>
  </si>
  <si>
    <t>ﾏｯｶﾘﾑﾗ</t>
  </si>
  <si>
    <t>北海道真狩村</t>
  </si>
  <si>
    <t>留寿都村</t>
  </si>
  <si>
    <t>ﾙｽﾂﾑﾗ</t>
  </si>
  <si>
    <t>北海道留寿都村</t>
  </si>
  <si>
    <t>喜茂別町</t>
  </si>
  <si>
    <t>ｷﾓﾍﾞﾂﾁｮｳ</t>
  </si>
  <si>
    <t>北海道喜茂別町</t>
  </si>
  <si>
    <t>京極町</t>
  </si>
  <si>
    <t>ｷｮｳｺﾞｸﾁｮｳ</t>
  </si>
  <si>
    <t>北海道京極町</t>
  </si>
  <si>
    <t>倶知安町</t>
  </si>
  <si>
    <t>ｸｯﾁｬﾝﾁｮｳ</t>
  </si>
  <si>
    <t>北海道倶知安町</t>
  </si>
  <si>
    <t>共和町</t>
  </si>
  <si>
    <t>ｷｮｳﾜﾁｮｳ</t>
  </si>
  <si>
    <t>北海道共和町</t>
  </si>
  <si>
    <t>岩内町</t>
  </si>
  <si>
    <t>ｲﾜﾅｲﾁｮｳ</t>
  </si>
  <si>
    <t>北海道岩内町</t>
  </si>
  <si>
    <t>泊村</t>
  </si>
  <si>
    <t>ﾄﾏﾘﾑﾗ</t>
  </si>
  <si>
    <t>北海道泊村</t>
  </si>
  <si>
    <t>神恵内村</t>
  </si>
  <si>
    <t>ｶﾓｴﾅｲﾑﾗ</t>
  </si>
  <si>
    <t>北海道神恵内村</t>
  </si>
  <si>
    <t>積丹町</t>
  </si>
  <si>
    <t>ｼｬｺﾀﾝﾁｮｳ</t>
  </si>
  <si>
    <t>北海道積丹町</t>
  </si>
  <si>
    <t>古平町</t>
  </si>
  <si>
    <t>ﾌﾙﾋﾞﾗﾁｮｳ</t>
  </si>
  <si>
    <t>北海道古平町</t>
  </si>
  <si>
    <t>仁木町</t>
  </si>
  <si>
    <t>ﾆｷﾁｮｳ</t>
  </si>
  <si>
    <t>北海道仁木町</t>
  </si>
  <si>
    <t>余市町</t>
  </si>
  <si>
    <t>ﾖｲﾁﾁｮｳ</t>
  </si>
  <si>
    <t>北海道余市町</t>
  </si>
  <si>
    <t>赤井川村</t>
  </si>
  <si>
    <t>ｱｶｲｶﾞﾜﾑﾗ</t>
  </si>
  <si>
    <t>北海道赤井川村</t>
  </si>
  <si>
    <t>南幌町</t>
  </si>
  <si>
    <t>ﾅﾝﾎﾟﾛﾁｮｳ</t>
  </si>
  <si>
    <t>北海道南幌町</t>
  </si>
  <si>
    <t>奈井江町</t>
  </si>
  <si>
    <t>ﾅｲｴﾁｮｳ</t>
  </si>
  <si>
    <t>北海道奈井江町</t>
  </si>
  <si>
    <t>上砂川町</t>
  </si>
  <si>
    <t>ｶﾐｽﾅｶﾞﾜﾁｮｳ</t>
  </si>
  <si>
    <t>北海道上砂川町</t>
  </si>
  <si>
    <t>由仁町</t>
  </si>
  <si>
    <t>ﾕﾆﾁｮｳ</t>
  </si>
  <si>
    <t>北海道由仁町</t>
  </si>
  <si>
    <t>長沼町</t>
  </si>
  <si>
    <t>ﾅｶﾞﾇﾏﾁｮｳ</t>
  </si>
  <si>
    <t>北海道長沼町</t>
  </si>
  <si>
    <t>栗山町</t>
  </si>
  <si>
    <t>ｸﾘﾔﾏﾁｮｳ</t>
  </si>
  <si>
    <t>北海道栗山町</t>
  </si>
  <si>
    <t>月形町</t>
  </si>
  <si>
    <t>ﾂｷｶﾞﾀﾁｮｳ</t>
  </si>
  <si>
    <t>北海道月形町</t>
  </si>
  <si>
    <t>浦臼町</t>
  </si>
  <si>
    <t>ｳﾗｳｽﾁｮｳ</t>
  </si>
  <si>
    <t>北海道浦臼町</t>
  </si>
  <si>
    <t>新十津川町</t>
  </si>
  <si>
    <t>ｼﾝﾄﾂｶﾜﾁｮｳ</t>
  </si>
  <si>
    <t>北海道新十津川町</t>
  </si>
  <si>
    <t>妹背牛町</t>
  </si>
  <si>
    <t>ﾓｾｳｼﾁｮｳ</t>
  </si>
  <si>
    <t>北海道妹背牛町</t>
  </si>
  <si>
    <t>秩父別町</t>
  </si>
  <si>
    <t>ﾁｯﾌﾟﾍﾞﾂﾁｮｳ</t>
  </si>
  <si>
    <t>北海道秩父別町</t>
  </si>
  <si>
    <t>雨竜町</t>
  </si>
  <si>
    <t>ｳﾘｭｳﾁｮｳ</t>
  </si>
  <si>
    <t>北海道雨竜町</t>
  </si>
  <si>
    <t>北竜町</t>
  </si>
  <si>
    <t>ﾎｸﾘｭｳﾁｮｳ</t>
  </si>
  <si>
    <t>北海道北竜町</t>
  </si>
  <si>
    <t>沼田町</t>
  </si>
  <si>
    <t>ﾇﾏﾀﾁｮｳ</t>
  </si>
  <si>
    <t>北海道沼田町</t>
  </si>
  <si>
    <t>鷹栖町</t>
  </si>
  <si>
    <t>ﾀｶｽﾁｮｳ</t>
  </si>
  <si>
    <t>北海道鷹栖町</t>
  </si>
  <si>
    <t>東神楽町</t>
  </si>
  <si>
    <t>ﾋｶﾞｼｶｸﾞﾗﾁｮｳ</t>
  </si>
  <si>
    <t>北海道東神楽町</t>
  </si>
  <si>
    <t>当麻町</t>
  </si>
  <si>
    <t>ﾄｳﾏﾁｮｳ</t>
  </si>
  <si>
    <t>北海道当麻町</t>
  </si>
  <si>
    <t>比布町</t>
  </si>
  <si>
    <t>ﾋﾟｯﾌﾟﾁｮｳ</t>
  </si>
  <si>
    <t>北海道比布町</t>
  </si>
  <si>
    <t>愛別町</t>
  </si>
  <si>
    <t>ｱｲﾍﾞﾂﾁｮｳ</t>
  </si>
  <si>
    <t>北海道愛別町</t>
  </si>
  <si>
    <t>上川町</t>
  </si>
  <si>
    <t>ｶﾐｶﾜﾁｮｳ</t>
  </si>
  <si>
    <t>北海道上川町</t>
  </si>
  <si>
    <t>東川町</t>
  </si>
  <si>
    <t>ﾋｶﾞｼｶﾜﾁｮｳ</t>
  </si>
  <si>
    <t>北海道東川町</t>
  </si>
  <si>
    <t>美瑛町</t>
  </si>
  <si>
    <t>ﾋﾞｴｲﾁｮｳ</t>
  </si>
  <si>
    <t>北海道美瑛町</t>
  </si>
  <si>
    <t>上富良野町</t>
  </si>
  <si>
    <t>ｶﾐﾌﾗﾉﾁｮｳ</t>
  </si>
  <si>
    <t>北海道上富良野町</t>
  </si>
  <si>
    <t>中富良野町</t>
  </si>
  <si>
    <t>ﾅｶﾌﾗﾉﾁｮｳ</t>
  </si>
  <si>
    <t>北海道中富良野町</t>
  </si>
  <si>
    <t>南富良野町</t>
  </si>
  <si>
    <t>ﾐﾅﾐﾌﾗﾉﾁｮｳ</t>
  </si>
  <si>
    <t>北海道南富良野町</t>
  </si>
  <si>
    <t>占冠村</t>
  </si>
  <si>
    <t>ｼﾑｶｯﾌﾟﾑﾗ</t>
  </si>
  <si>
    <t>北海道占冠村</t>
  </si>
  <si>
    <t>和寒町</t>
  </si>
  <si>
    <t>ﾜｯｻﾑﾁｮｳ</t>
  </si>
  <si>
    <t>北海道和寒町</t>
  </si>
  <si>
    <t>剣淵町</t>
  </si>
  <si>
    <t>ｹﾝﾌﾞﾁﾁｮｳ</t>
  </si>
  <si>
    <t>北海道剣淵町</t>
  </si>
  <si>
    <t>下川町</t>
  </si>
  <si>
    <t>ｼﾓｶﾜﾁｮｳ</t>
  </si>
  <si>
    <t>北海道下川町</t>
  </si>
  <si>
    <t>美深町</t>
  </si>
  <si>
    <t>ﾋﾞﾌｶﾁｮｳ</t>
  </si>
  <si>
    <t>北海道美深町</t>
  </si>
  <si>
    <t>音威子府村</t>
  </si>
  <si>
    <t>ｵﾄｲﾈｯﾌﾟﾑﾗ</t>
  </si>
  <si>
    <t>北海道音威子府村</t>
  </si>
  <si>
    <t>中川町</t>
  </si>
  <si>
    <t>ﾅｶｶﾞﾜﾁｮｳ</t>
  </si>
  <si>
    <t>北海道中川町</t>
  </si>
  <si>
    <t>幌加内町</t>
  </si>
  <si>
    <t>ﾎﾛｶﾅｲﾁｮｳ</t>
  </si>
  <si>
    <t>北海道幌加内町</t>
  </si>
  <si>
    <t>増毛町</t>
  </si>
  <si>
    <t>ﾏｼｹﾁｮｳ</t>
  </si>
  <si>
    <t>北海道増毛町</t>
  </si>
  <si>
    <t>小平町</t>
  </si>
  <si>
    <t>ｵﾋﾞﾗﾁｮｳ</t>
  </si>
  <si>
    <t>北海道小平町</t>
  </si>
  <si>
    <t>苫前町</t>
  </si>
  <si>
    <t>ﾄﾏﾏｴﾁｮｳ</t>
  </si>
  <si>
    <t>北海道苫前町</t>
  </si>
  <si>
    <t>羽幌町</t>
  </si>
  <si>
    <t>ﾊﾎﾞﾛﾁｮｳ</t>
  </si>
  <si>
    <t>北海道羽幌町</t>
  </si>
  <si>
    <t>初山別村</t>
  </si>
  <si>
    <t>ｼｮｻﾝﾍﾞﾂﾑﾗ</t>
  </si>
  <si>
    <t>北海道初山別村</t>
  </si>
  <si>
    <t>遠別町</t>
  </si>
  <si>
    <t>ｴﾝﾍﾞﾂﾁｮｳ</t>
  </si>
  <si>
    <t>北海道遠別町</t>
  </si>
  <si>
    <t>天塩町</t>
  </si>
  <si>
    <t>ﾃｼｵﾁｮｳ</t>
  </si>
  <si>
    <t>北海道天塩町</t>
  </si>
  <si>
    <t>猿払村</t>
  </si>
  <si>
    <t>ｻﾙﾌﾂﾑﾗ</t>
  </si>
  <si>
    <t>北海道猿払村</t>
  </si>
  <si>
    <t>浜頓別町</t>
  </si>
  <si>
    <t>ﾊﾏﾄﾝﾍﾞﾂﾁｮｳ</t>
  </si>
  <si>
    <t>北海道浜頓別町</t>
  </si>
  <si>
    <t>中頓別町</t>
  </si>
  <si>
    <t>ﾅｶﾄﾝﾍﾞﾂﾁｮｳ</t>
  </si>
  <si>
    <t>北海道中頓別町</t>
  </si>
  <si>
    <t>枝幸町</t>
  </si>
  <si>
    <t>北海道枝幸町</t>
  </si>
  <si>
    <t>豊富町</t>
  </si>
  <si>
    <t>ﾄﾖﾄﾐﾁｮｳ</t>
  </si>
  <si>
    <t>北海道豊富町</t>
  </si>
  <si>
    <t>礼文町</t>
  </si>
  <si>
    <t>ﾚﾌﾞﾝﾁｮｳ</t>
  </si>
  <si>
    <t>北海道礼文町</t>
  </si>
  <si>
    <t>利尻町</t>
  </si>
  <si>
    <t>ﾘｼﾘﾁｮｳ</t>
  </si>
  <si>
    <t>北海道利尻町</t>
  </si>
  <si>
    <t>利尻富士町</t>
  </si>
  <si>
    <t>ﾘｼﾘﾌｼﾞﾁｮｳ</t>
  </si>
  <si>
    <t>北海道利尻富士町</t>
  </si>
  <si>
    <t>幌延町</t>
  </si>
  <si>
    <t>ﾎﾛﾉﾍﾞﾁｮｳ</t>
  </si>
  <si>
    <t>北海道幌延町</t>
  </si>
  <si>
    <t>美幌町</t>
  </si>
  <si>
    <t>ﾋﾞﾎﾛﾁｮｳ</t>
  </si>
  <si>
    <t>北海道美幌町</t>
  </si>
  <si>
    <t>津別町</t>
  </si>
  <si>
    <t>ﾂﾍﾞﾂﾁｮｳ</t>
  </si>
  <si>
    <t>北海道津別町</t>
  </si>
  <si>
    <t>斜里町</t>
  </si>
  <si>
    <t>ｼｬﾘﾁｮｳ</t>
  </si>
  <si>
    <t>北海道斜里町</t>
  </si>
  <si>
    <t>清里町</t>
  </si>
  <si>
    <t>ｷﾖｻﾄﾁｮｳ</t>
  </si>
  <si>
    <t>北海道清里町</t>
  </si>
  <si>
    <t>小清水町</t>
  </si>
  <si>
    <t>ｺｼﾐｽﾞﾁｮｳ</t>
  </si>
  <si>
    <t>北海道小清水町</t>
  </si>
  <si>
    <t>訓子府町</t>
  </si>
  <si>
    <t>ｸﾝﾈｯﾌﾟﾁｮｳ</t>
  </si>
  <si>
    <t>北海道訓子府町</t>
  </si>
  <si>
    <t>置戸町</t>
  </si>
  <si>
    <t>ｵｹﾄﾁｮｳ</t>
  </si>
  <si>
    <t>北海道置戸町</t>
  </si>
  <si>
    <t>佐呂間町</t>
  </si>
  <si>
    <t>ｻﾛﾏﾁｮｳ</t>
  </si>
  <si>
    <t>北海道佐呂間町</t>
  </si>
  <si>
    <t>遠軽町</t>
  </si>
  <si>
    <t>ｴﾝｶﾞﾙﾁｮｳ</t>
  </si>
  <si>
    <t>北海道遠軽町</t>
  </si>
  <si>
    <t>湧別町</t>
  </si>
  <si>
    <t>ﾕｳﾍﾞﾂﾁｮｳ</t>
  </si>
  <si>
    <t>北海道湧別町</t>
  </si>
  <si>
    <t>滝上町</t>
  </si>
  <si>
    <t>ﾀｷﾉｳｴﾁｮｳ</t>
  </si>
  <si>
    <t>北海道滝上町</t>
  </si>
  <si>
    <t>興部町</t>
  </si>
  <si>
    <t>ｵｺｯﾍﾟﾁｮｳ</t>
  </si>
  <si>
    <t>北海道興部町</t>
  </si>
  <si>
    <t>西興部村</t>
  </si>
  <si>
    <t>ﾆｼｵｺｯﾍﾟﾑﾗ</t>
  </si>
  <si>
    <t>北海道西興部村</t>
  </si>
  <si>
    <t>雄武町</t>
  </si>
  <si>
    <t>ｵｳﾑﾁｮｳ</t>
  </si>
  <si>
    <t>北海道雄武町</t>
  </si>
  <si>
    <t>大空町</t>
  </si>
  <si>
    <t>ｵｵｿﾞﾗﾁｮｳ</t>
  </si>
  <si>
    <t>北海道大空町</t>
  </si>
  <si>
    <t>豊浦町</t>
  </si>
  <si>
    <t>ﾄﾖｳﾗﾁｮｳ</t>
  </si>
  <si>
    <t>北海道豊浦町</t>
  </si>
  <si>
    <t>壮瞥町</t>
  </si>
  <si>
    <t>ｿｳﾍﾞﾂﾁｮｳ</t>
  </si>
  <si>
    <t>北海道壮瞥町</t>
  </si>
  <si>
    <t>白老町</t>
  </si>
  <si>
    <t>ｼﾗｵｲﾁｮｳ</t>
  </si>
  <si>
    <t>北海道白老町</t>
  </si>
  <si>
    <t>厚真町</t>
  </si>
  <si>
    <t>ｱﾂﾏﾁｮｳ</t>
  </si>
  <si>
    <t>北海道厚真町</t>
  </si>
  <si>
    <t>洞爺湖町</t>
  </si>
  <si>
    <t>ﾄｳﾔｺﾁｮｳ</t>
  </si>
  <si>
    <t>北海道洞爺湖町</t>
  </si>
  <si>
    <t>安平町</t>
  </si>
  <si>
    <t>ｱﾋﾞﾗﾁｮｳ</t>
  </si>
  <si>
    <t>北海道安平町</t>
  </si>
  <si>
    <t>むかわ町</t>
  </si>
  <si>
    <t>ﾑｶﾜﾁｮｳ</t>
  </si>
  <si>
    <t>北海道むかわ町</t>
  </si>
  <si>
    <t>日高町</t>
  </si>
  <si>
    <t>ﾋﾀﾞｶﾁｮｳ</t>
  </si>
  <si>
    <t>北海道日高町</t>
  </si>
  <si>
    <t>平取町</t>
  </si>
  <si>
    <t>ﾋﾞﾗﾄﾘﾁｮｳ</t>
  </si>
  <si>
    <t>北海道平取町</t>
  </si>
  <si>
    <t>新冠町</t>
  </si>
  <si>
    <t>ﾆｲｶｯﾌﾟﾁｮｳ</t>
  </si>
  <si>
    <t>北海道新冠町</t>
  </si>
  <si>
    <t>浦河町</t>
  </si>
  <si>
    <t>ｳﾗｶﾜﾁｮｳ</t>
  </si>
  <si>
    <t>北海道浦河町</t>
  </si>
  <si>
    <t>様似町</t>
  </si>
  <si>
    <t>ｻﾏﾆﾁｮｳ</t>
  </si>
  <si>
    <t>北海道様似町</t>
  </si>
  <si>
    <t>えりも町</t>
  </si>
  <si>
    <t>ｴﾘﾓﾁｮｳ</t>
  </si>
  <si>
    <t>北海道えりも町</t>
  </si>
  <si>
    <t>新ひだか町</t>
  </si>
  <si>
    <t>ｼﾝﾋﾀﾞｶﾁｮｳ</t>
  </si>
  <si>
    <t>北海道新ひだか町</t>
  </si>
  <si>
    <t>音更町</t>
  </si>
  <si>
    <t>ｵﾄﾌｹﾁｮｳ</t>
  </si>
  <si>
    <t>北海道音更町</t>
  </si>
  <si>
    <t>士幌町</t>
  </si>
  <si>
    <t>ｼﾎﾛﾁｮｳ</t>
  </si>
  <si>
    <t>北海道士幌町</t>
  </si>
  <si>
    <t>上士幌町</t>
  </si>
  <si>
    <t>ｶﾐｼﾎﾛﾁｮｳ</t>
  </si>
  <si>
    <t>北海道上士幌町</t>
  </si>
  <si>
    <t>鹿追町</t>
  </si>
  <si>
    <t>ｼｶｵｲﾁｮｳ</t>
  </si>
  <si>
    <t>北海道鹿追町</t>
  </si>
  <si>
    <t>新得町</t>
  </si>
  <si>
    <t>ｼﾝﾄｸﾁｮｳ</t>
  </si>
  <si>
    <t>北海道新得町</t>
  </si>
  <si>
    <t>清水町</t>
  </si>
  <si>
    <t>ｼﾐｽﾞﾁｮｳ</t>
  </si>
  <si>
    <t>北海道清水町</t>
  </si>
  <si>
    <t>芽室町</t>
  </si>
  <si>
    <t>ﾒﾑﾛﾁｮｳ</t>
  </si>
  <si>
    <t>北海道芽室町</t>
  </si>
  <si>
    <t>中札内村</t>
  </si>
  <si>
    <t>ﾅｶｻﾂﾅｲﾑﾗ</t>
  </si>
  <si>
    <t>北海道中札内村</t>
  </si>
  <si>
    <t>更別村</t>
  </si>
  <si>
    <t>ｻﾗﾍﾞﾂﾑﾗ</t>
  </si>
  <si>
    <t>北海道更別村</t>
  </si>
  <si>
    <t>大樹町</t>
  </si>
  <si>
    <t>ﾀｲｷﾁｮｳ</t>
  </si>
  <si>
    <t>北海道大樹町</t>
  </si>
  <si>
    <t>広尾町</t>
  </si>
  <si>
    <t>ﾋﾛｵﾁｮｳ</t>
  </si>
  <si>
    <t>北海道広尾町</t>
  </si>
  <si>
    <t>幕別町</t>
  </si>
  <si>
    <t>ﾏｸﾍﾞﾂﾁｮｳ</t>
  </si>
  <si>
    <t>北海道幕別町</t>
  </si>
  <si>
    <t>池田町</t>
  </si>
  <si>
    <t>ｲｹﾀﾞﾁｮｳ</t>
  </si>
  <si>
    <t>北海道池田町</t>
  </si>
  <si>
    <t>豊頃町</t>
  </si>
  <si>
    <t>ﾄﾖｺﾛﾁｮｳ</t>
  </si>
  <si>
    <t>北海道豊頃町</t>
  </si>
  <si>
    <t>本別町</t>
  </si>
  <si>
    <t>ﾎﾝﾍﾞﾂﾁｮｳ</t>
  </si>
  <si>
    <t>北海道本別町</t>
  </si>
  <si>
    <t>足寄町</t>
  </si>
  <si>
    <t>ｱｼｮﾛﾁｮｳ</t>
  </si>
  <si>
    <t>北海道足寄町</t>
  </si>
  <si>
    <t>陸別町</t>
  </si>
  <si>
    <t>ﾘｸﾍﾞﾂﾁｮｳ</t>
  </si>
  <si>
    <t>北海道陸別町</t>
  </si>
  <si>
    <t>浦幌町</t>
  </si>
  <si>
    <t>ｳﾗﾎﾛﾁｮｳ</t>
  </si>
  <si>
    <t>北海道浦幌町</t>
  </si>
  <si>
    <t>釧路町</t>
  </si>
  <si>
    <t>ｸｼﾛﾁｮｳ</t>
  </si>
  <si>
    <t>北海道釧路町</t>
  </si>
  <si>
    <t>厚岸町</t>
  </si>
  <si>
    <t>ｱｯｹｼﾁｮｳ</t>
  </si>
  <si>
    <t>北海道厚岸町</t>
  </si>
  <si>
    <t>浜中町</t>
  </si>
  <si>
    <t>ﾊﾏﾅｶﾁｮｳ</t>
  </si>
  <si>
    <t>北海道浜中町</t>
  </si>
  <si>
    <t>標茶町</t>
  </si>
  <si>
    <t>ｼﾍﾞﾁｬﾁｮｳ</t>
  </si>
  <si>
    <t>北海道標茶町</t>
  </si>
  <si>
    <t>弟子屈町</t>
  </si>
  <si>
    <t>ﾃｼｶｶﾞﾁｮｳ</t>
  </si>
  <si>
    <t>北海道弟子屈町</t>
  </si>
  <si>
    <t>鶴居村</t>
  </si>
  <si>
    <t>ﾂﾙｲﾑﾗ</t>
  </si>
  <si>
    <t>北海道鶴居村</t>
  </si>
  <si>
    <t>白糠町</t>
  </si>
  <si>
    <t>ｼﾗﾇｶﾁｮｳ</t>
  </si>
  <si>
    <t>北海道白糠町</t>
  </si>
  <si>
    <t>別海町</t>
  </si>
  <si>
    <t>ﾍﾞﾂｶｲﾁｮｳ</t>
  </si>
  <si>
    <t>北海道別海町</t>
  </si>
  <si>
    <t>中標津町</t>
  </si>
  <si>
    <t>ﾅｶｼﾍﾞﾂﾁｮｳ</t>
  </si>
  <si>
    <t>北海道中標津町</t>
  </si>
  <si>
    <t>標津町</t>
  </si>
  <si>
    <t>ｼﾍﾞﾂﾁｮｳ</t>
  </si>
  <si>
    <t>北海道標津町</t>
  </si>
  <si>
    <t>羅臼町</t>
  </si>
  <si>
    <t>ﾗｳｽﾁｮｳ</t>
  </si>
  <si>
    <t>北海道羅臼町</t>
  </si>
  <si>
    <t>色丹村</t>
  </si>
  <si>
    <t>ｼｺﾀﾝﾑﾗ</t>
  </si>
  <si>
    <t>北海道色丹村</t>
  </si>
  <si>
    <t>留夜別村</t>
  </si>
  <si>
    <t>ﾙﾔﾍﾞﾂﾑﾗ</t>
  </si>
  <si>
    <t>北海道留夜別村</t>
  </si>
  <si>
    <t>留別村</t>
  </si>
  <si>
    <t>ﾙﾍﾞﾂﾑﾗ</t>
  </si>
  <si>
    <t>北海道留別村</t>
  </si>
  <si>
    <t>紗那村</t>
  </si>
  <si>
    <t>ｼｬﾅﾑﾗ</t>
  </si>
  <si>
    <t>北海道紗那村</t>
  </si>
  <si>
    <t>蘂取村</t>
  </si>
  <si>
    <t>ｼﾍﾞﾄﾛﾑﾗ</t>
  </si>
  <si>
    <t>北海道蘂取村</t>
  </si>
  <si>
    <t>青森県</t>
  </si>
  <si>
    <t>ｱｵﾓﾘｹﾝ</t>
  </si>
  <si>
    <t>青森市</t>
  </si>
  <si>
    <t>ｱｵﾓﾘｼ</t>
  </si>
  <si>
    <t>青森県青森市</t>
  </si>
  <si>
    <t>弘前市</t>
  </si>
  <si>
    <t>ﾋﾛｻｷｼ</t>
  </si>
  <si>
    <t>青森県弘前市</t>
  </si>
  <si>
    <t>八戸市</t>
  </si>
  <si>
    <t>ﾊﾁﾉﾍｼ</t>
  </si>
  <si>
    <t>青森県八戸市</t>
  </si>
  <si>
    <t>黒石市</t>
  </si>
  <si>
    <t>ｸﾛｲｼｼ</t>
  </si>
  <si>
    <t>青森県黒石市</t>
  </si>
  <si>
    <t>五所川原市</t>
  </si>
  <si>
    <t>ｺﾞｼｮｶﾞﾜﾗｼ</t>
  </si>
  <si>
    <t>青森県五所川原市</t>
  </si>
  <si>
    <t>十和田市</t>
  </si>
  <si>
    <t>ﾄﾜﾀﾞｼ</t>
  </si>
  <si>
    <t>青森県十和田市</t>
  </si>
  <si>
    <t>三沢市</t>
  </si>
  <si>
    <t>ﾐｻﾜｼ</t>
  </si>
  <si>
    <t>青森県三沢市</t>
  </si>
  <si>
    <t>むつ市</t>
  </si>
  <si>
    <t>ﾑﾂｼ</t>
  </si>
  <si>
    <t>青森県むつ市</t>
  </si>
  <si>
    <t>つがる市</t>
  </si>
  <si>
    <t>ﾂｶﾞﾙｼ</t>
  </si>
  <si>
    <t>青森県つがる市</t>
  </si>
  <si>
    <t>平川市</t>
  </si>
  <si>
    <t>ﾋﾗｶﾜｼ</t>
  </si>
  <si>
    <t>青森県平川市</t>
  </si>
  <si>
    <t>平内町</t>
  </si>
  <si>
    <t>ﾋﾗﾅｲﾏﾁ</t>
  </si>
  <si>
    <t>青森県平内町</t>
  </si>
  <si>
    <t>今別町</t>
  </si>
  <si>
    <t>ｲﾏﾍﾞﾂﾏﾁ</t>
  </si>
  <si>
    <t>青森県今別町</t>
  </si>
  <si>
    <t>蓬田村</t>
  </si>
  <si>
    <t>ﾖﾓｷﾞﾀﾑﾗ</t>
  </si>
  <si>
    <t>青森県蓬田村</t>
  </si>
  <si>
    <t>外ヶ浜町</t>
  </si>
  <si>
    <t>ｿﾄｶﾞﾊﾏﾏﾁ</t>
  </si>
  <si>
    <t>青森県外ヶ浜町</t>
  </si>
  <si>
    <t>鰺ヶ沢町</t>
  </si>
  <si>
    <t>ｱｼﾞｶﾞｻﾜﾏﾁ</t>
  </si>
  <si>
    <t>青森県鰺ヶ沢町</t>
  </si>
  <si>
    <t>深浦町</t>
  </si>
  <si>
    <t>ﾌｶｳﾗﾏﾁ</t>
  </si>
  <si>
    <t>青森県深浦町</t>
  </si>
  <si>
    <t>西目屋村</t>
  </si>
  <si>
    <t>ﾆｼﾒﾔﾑﾗ</t>
  </si>
  <si>
    <t>青森県西目屋村</t>
  </si>
  <si>
    <t>藤崎町</t>
  </si>
  <si>
    <t>ﾌｼﾞｻｷﾏﾁ</t>
  </si>
  <si>
    <t>青森県藤崎町</t>
  </si>
  <si>
    <t>大鰐町</t>
  </si>
  <si>
    <t>ｵｵﾜﾆﾏﾁ</t>
  </si>
  <si>
    <t>青森県大鰐町</t>
  </si>
  <si>
    <t>田舎館村</t>
  </si>
  <si>
    <t>ｲﾅｶﾀﾞﾃﾑﾗ</t>
  </si>
  <si>
    <t>青森県田舎館村</t>
  </si>
  <si>
    <t>板柳町</t>
  </si>
  <si>
    <t>ｲﾀﾔﾅｷﾞﾏﾁ</t>
  </si>
  <si>
    <t>青森県板柳町</t>
  </si>
  <si>
    <t>鶴田町</t>
  </si>
  <si>
    <t>ﾂﾙﾀﾏﾁ</t>
  </si>
  <si>
    <t>青森県鶴田町</t>
  </si>
  <si>
    <t>中泊町</t>
  </si>
  <si>
    <t>ﾅｶﾄﾞﾏﾘﾏﾁ</t>
  </si>
  <si>
    <t>青森県中泊町</t>
  </si>
  <si>
    <t>野辺地町</t>
  </si>
  <si>
    <t>ﾉﾍｼﾞﾏﾁ</t>
  </si>
  <si>
    <t>青森県野辺地町</t>
  </si>
  <si>
    <t>七戸町</t>
  </si>
  <si>
    <t>ｼﾁﾉﾍﾏﾁ</t>
  </si>
  <si>
    <t>青森県七戸町</t>
  </si>
  <si>
    <t>六戸町</t>
  </si>
  <si>
    <t>ﾛｸﾉﾍﾏﾁ</t>
  </si>
  <si>
    <t>青森県六戸町</t>
  </si>
  <si>
    <t>横浜町</t>
  </si>
  <si>
    <t>ﾖｺﾊﾏﾏﾁ</t>
  </si>
  <si>
    <t>青森県横浜町</t>
  </si>
  <si>
    <t>東北町</t>
  </si>
  <si>
    <t>ﾄｳﾎｸﾏﾁ</t>
  </si>
  <si>
    <t>青森県東北町</t>
  </si>
  <si>
    <t>六ヶ所村</t>
  </si>
  <si>
    <t>ﾛｯｶｼｮﾑﾗ</t>
  </si>
  <si>
    <t>青森県六ヶ所村</t>
  </si>
  <si>
    <t>おいらせ町</t>
  </si>
  <si>
    <t>ｵｲﾗｾﾁｮｳ</t>
  </si>
  <si>
    <t>青森県おいらせ町</t>
  </si>
  <si>
    <t>大間町</t>
  </si>
  <si>
    <t>ｵｵﾏﾏﾁ</t>
  </si>
  <si>
    <t>青森県大間町</t>
  </si>
  <si>
    <t>東通村</t>
  </si>
  <si>
    <t>ﾋｶﾞｼﾄﾞｵﾘﾑﾗ</t>
  </si>
  <si>
    <t>青森県東通村</t>
  </si>
  <si>
    <t>風間浦村</t>
  </si>
  <si>
    <t>ｶｻﾞﾏｳﾗﾑﾗ</t>
  </si>
  <si>
    <t>青森県風間浦村</t>
  </si>
  <si>
    <t>佐井村</t>
  </si>
  <si>
    <t>ｻｲﾑﾗ</t>
  </si>
  <si>
    <t>青森県佐井村</t>
  </si>
  <si>
    <t>三戸町</t>
  </si>
  <si>
    <t>ｻﾝﾉﾍﾏﾁ</t>
  </si>
  <si>
    <t>青森県三戸町</t>
  </si>
  <si>
    <t>五戸町</t>
  </si>
  <si>
    <t>ｺﾞﾉﾍﾏﾁ</t>
  </si>
  <si>
    <t>青森県五戸町</t>
  </si>
  <si>
    <t>田子町</t>
  </si>
  <si>
    <t>ﾀｯｺﾏﾁ</t>
  </si>
  <si>
    <t>青森県田子町</t>
  </si>
  <si>
    <t>南部町</t>
  </si>
  <si>
    <t>ﾅﾝﾌﾞﾁｮｳ</t>
  </si>
  <si>
    <t>青森県南部町</t>
  </si>
  <si>
    <t>階上町</t>
  </si>
  <si>
    <t>ﾊｼｶﾐﾁｮｳ</t>
  </si>
  <si>
    <t>青森県階上町</t>
  </si>
  <si>
    <t>新郷村</t>
  </si>
  <si>
    <t>ｼﾝｺﾞｳﾑﾗ</t>
  </si>
  <si>
    <t>青森県新郷村</t>
  </si>
  <si>
    <t>岩手県</t>
  </si>
  <si>
    <t>ｲﾜﾃｹﾝ</t>
  </si>
  <si>
    <t>盛岡市</t>
  </si>
  <si>
    <t>ﾓﾘｵｶｼ</t>
  </si>
  <si>
    <t>岩手県盛岡市</t>
  </si>
  <si>
    <t>宮古市</t>
  </si>
  <si>
    <t>ﾐﾔｺｼ</t>
  </si>
  <si>
    <t>岩手県宮古市</t>
  </si>
  <si>
    <t>大船渡市</t>
  </si>
  <si>
    <t>ｵｵﾌﾅﾄｼ</t>
  </si>
  <si>
    <t>岩手県大船渡市</t>
  </si>
  <si>
    <t>花巻市</t>
  </si>
  <si>
    <t>ﾊﾅﾏｷｼ</t>
  </si>
  <si>
    <t>岩手県花巻市</t>
  </si>
  <si>
    <t>北上市</t>
  </si>
  <si>
    <t>ｷﾀｶﾐｼ</t>
  </si>
  <si>
    <t>岩手県北上市</t>
  </si>
  <si>
    <t>久慈市</t>
  </si>
  <si>
    <t>ｸｼﾞｼ</t>
  </si>
  <si>
    <t>岩手県久慈市</t>
  </si>
  <si>
    <t>遠野市</t>
  </si>
  <si>
    <t>ﾄｵﾉｼ</t>
  </si>
  <si>
    <t>岩手県遠野市</t>
  </si>
  <si>
    <t>一関市</t>
  </si>
  <si>
    <t>ｲﾁﾉｾｷｼ</t>
  </si>
  <si>
    <t>岩手県一関市</t>
  </si>
  <si>
    <t>陸前高田市</t>
  </si>
  <si>
    <t>ﾘｸｾﾞﾝﾀｶﾀｼ</t>
  </si>
  <si>
    <t>岩手県陸前高田市</t>
  </si>
  <si>
    <t>釜石市</t>
  </si>
  <si>
    <t>ｶﾏｲｼｼ</t>
  </si>
  <si>
    <t>岩手県釜石市</t>
  </si>
  <si>
    <t>二戸市</t>
  </si>
  <si>
    <t>ﾆﾉﾍｼ</t>
  </si>
  <si>
    <t>岩手県二戸市</t>
  </si>
  <si>
    <t>八幡平市</t>
  </si>
  <si>
    <t>ﾊﾁﾏﾝﾀｲｼ</t>
  </si>
  <si>
    <t>岩手県八幡平市</t>
  </si>
  <si>
    <t>奥州市</t>
  </si>
  <si>
    <t>ｵｳｼｭｳｼ</t>
  </si>
  <si>
    <t>岩手県奥州市</t>
  </si>
  <si>
    <t>滝沢市</t>
  </si>
  <si>
    <t>ﾀｷｻﾞﾜｼ</t>
  </si>
  <si>
    <t>岩手県滝沢市</t>
  </si>
  <si>
    <t>雫石町</t>
  </si>
  <si>
    <t>ｼｽﾞｸｲｼﾁｮｳ</t>
  </si>
  <si>
    <t>岩手県雫石町</t>
  </si>
  <si>
    <t>葛巻町</t>
  </si>
  <si>
    <t>ｸｽﾞﾏｷﾏﾁ</t>
  </si>
  <si>
    <t>岩手県葛巻町</t>
  </si>
  <si>
    <t>岩手町</t>
  </si>
  <si>
    <t>ｲﾜﾃﾏﾁ</t>
  </si>
  <si>
    <t>岩手県岩手町</t>
  </si>
  <si>
    <t>紫波町</t>
  </si>
  <si>
    <t>ｼﾜﾁｮｳ</t>
  </si>
  <si>
    <t>岩手県紫波町</t>
  </si>
  <si>
    <t>矢巾町</t>
  </si>
  <si>
    <t>ﾔﾊﾊﾞﾁｮｳ</t>
  </si>
  <si>
    <t>岩手県矢巾町</t>
  </si>
  <si>
    <t>西和賀町</t>
  </si>
  <si>
    <t>ﾆｼﾜｶﾞﾏﾁ</t>
  </si>
  <si>
    <t>岩手県西和賀町</t>
  </si>
  <si>
    <t>金ケ崎町</t>
  </si>
  <si>
    <t>ｶﾈｶﾞｻｷﾁｮｳ</t>
  </si>
  <si>
    <t>岩手県金ケ崎町</t>
  </si>
  <si>
    <t>平泉町</t>
  </si>
  <si>
    <t>ﾋﾗｲｽﾞﾐﾁｮｳ</t>
  </si>
  <si>
    <t>岩手県平泉町</t>
  </si>
  <si>
    <t>住田町</t>
  </si>
  <si>
    <t>ｽﾐﾀﾁｮｳ</t>
  </si>
  <si>
    <t>岩手県住田町</t>
  </si>
  <si>
    <t>大槌町</t>
  </si>
  <si>
    <t>ｵｵﾂﾁﾁｮｳ</t>
  </si>
  <si>
    <t>岩手県大槌町</t>
  </si>
  <si>
    <t>山田町</t>
  </si>
  <si>
    <t>ﾔﾏﾀﾞﾏﾁ</t>
  </si>
  <si>
    <t>岩手県山田町</t>
  </si>
  <si>
    <t>岩泉町</t>
  </si>
  <si>
    <t>ｲﾜｲｽﾞﾐﾁｮｳ</t>
  </si>
  <si>
    <t>岩手県岩泉町</t>
  </si>
  <si>
    <t>田野畑村</t>
  </si>
  <si>
    <t>ﾀﾉﾊﾀﾑﾗ</t>
  </si>
  <si>
    <t>岩手県田野畑村</t>
  </si>
  <si>
    <t>普代村</t>
  </si>
  <si>
    <t>ﾌﾀﾞｲﾑﾗ</t>
  </si>
  <si>
    <t>岩手県普代村</t>
  </si>
  <si>
    <t>軽米町</t>
  </si>
  <si>
    <t>ｶﾙﾏｲﾏﾁ</t>
  </si>
  <si>
    <t>岩手県軽米町</t>
  </si>
  <si>
    <t>野田村</t>
  </si>
  <si>
    <t>ﾉﾀﾞﾑﾗ</t>
  </si>
  <si>
    <t>岩手県野田村</t>
  </si>
  <si>
    <t>九戸村</t>
  </si>
  <si>
    <t>ｸﾉﾍﾑﾗ</t>
  </si>
  <si>
    <t>岩手県九戸村</t>
  </si>
  <si>
    <t>洋野町</t>
  </si>
  <si>
    <t>ﾋﾛﾉﾁｮｳ</t>
  </si>
  <si>
    <t>岩手県洋野町</t>
  </si>
  <si>
    <t>一戸町</t>
  </si>
  <si>
    <t>ｲﾁﾉﾍﾏﾁ</t>
  </si>
  <si>
    <t>岩手県一戸町</t>
  </si>
  <si>
    <t>宮城県</t>
  </si>
  <si>
    <t>ﾐﾔｷﾞｹﾝ</t>
  </si>
  <si>
    <t>仙台市</t>
  </si>
  <si>
    <t>ｾﾝﾀﾞｲｼ</t>
  </si>
  <si>
    <t>宮城県仙台市</t>
  </si>
  <si>
    <t>石巻市</t>
  </si>
  <si>
    <t>ｲｼﾉﾏｷｼ</t>
  </si>
  <si>
    <t>宮城県石巻市</t>
  </si>
  <si>
    <t>塩竈市</t>
  </si>
  <si>
    <t>ｼｵｶﾞﾏｼ</t>
  </si>
  <si>
    <t>宮城県塩竈市</t>
  </si>
  <si>
    <t>気仙沼市</t>
  </si>
  <si>
    <t>ｹｾﾝﾇﾏｼ</t>
  </si>
  <si>
    <t>宮城県気仙沼市</t>
  </si>
  <si>
    <t>白石市</t>
  </si>
  <si>
    <t>ｼﾛｲｼｼ</t>
  </si>
  <si>
    <t>宮城県白石市</t>
  </si>
  <si>
    <t>名取市</t>
  </si>
  <si>
    <t>ﾅﾄﾘｼ</t>
  </si>
  <si>
    <t>宮城県名取市</t>
  </si>
  <si>
    <t>角田市</t>
  </si>
  <si>
    <t>ｶｸﾀﾞｼ</t>
  </si>
  <si>
    <t>宮城県角田市</t>
  </si>
  <si>
    <t>多賀城市</t>
  </si>
  <si>
    <t>ﾀｶﾞｼﾞｮｳｼ</t>
  </si>
  <si>
    <t>宮城県多賀城市</t>
  </si>
  <si>
    <t>岩沼市</t>
  </si>
  <si>
    <t>ｲﾜﾇﾏｼ</t>
  </si>
  <si>
    <t>宮城県岩沼市</t>
  </si>
  <si>
    <t>登米市</t>
  </si>
  <si>
    <t>ﾄﾒｼ</t>
  </si>
  <si>
    <t>宮城県登米市</t>
  </si>
  <si>
    <t>栗原市</t>
  </si>
  <si>
    <t>ｸﾘﾊﾗｼ</t>
  </si>
  <si>
    <t>宮城県栗原市</t>
  </si>
  <si>
    <t>東松島市</t>
  </si>
  <si>
    <t>ﾋｶﾞｼﾏﾂｼﾏｼ</t>
  </si>
  <si>
    <t>宮城県東松島市</t>
  </si>
  <si>
    <t>大崎市</t>
  </si>
  <si>
    <t>ｵｵｻｷｼ</t>
  </si>
  <si>
    <t>宮城県大崎市</t>
  </si>
  <si>
    <t>富谷市</t>
  </si>
  <si>
    <t>ﾄﾐﾔｼ</t>
  </si>
  <si>
    <t>宮城県富谷市</t>
  </si>
  <si>
    <t>蔵王町</t>
  </si>
  <si>
    <t>ｻﾞｵｳﾏﾁ</t>
  </si>
  <si>
    <t>宮城県蔵王町</t>
  </si>
  <si>
    <t>七ヶ宿町</t>
  </si>
  <si>
    <t>ｼﾁｶｼｭｸﾏﾁ</t>
  </si>
  <si>
    <t>宮城県七ヶ宿町</t>
  </si>
  <si>
    <t>大河原町</t>
  </si>
  <si>
    <t>ｵｵｶﾞﾜﾗﾏﾁ</t>
  </si>
  <si>
    <t>宮城県大河原町</t>
  </si>
  <si>
    <t>村田町</t>
  </si>
  <si>
    <t>ﾑﾗﾀﾏﾁ</t>
  </si>
  <si>
    <t>宮城県村田町</t>
  </si>
  <si>
    <t>柴田町</t>
  </si>
  <si>
    <t>ｼﾊﾞﾀﾏﾁ</t>
  </si>
  <si>
    <t>宮城県柴田町</t>
  </si>
  <si>
    <t>川崎町</t>
  </si>
  <si>
    <t>ｶﾜｻｷﾏﾁ</t>
  </si>
  <si>
    <t>宮城県川崎町</t>
  </si>
  <si>
    <t>丸森町</t>
  </si>
  <si>
    <t>ﾏﾙﾓﾘﾏﾁ</t>
  </si>
  <si>
    <t>宮城県丸森町</t>
  </si>
  <si>
    <t>亘理町</t>
  </si>
  <si>
    <t>ﾜﾀﾘﾁｮｳ</t>
  </si>
  <si>
    <t>宮城県亘理町</t>
  </si>
  <si>
    <t>山元町</t>
  </si>
  <si>
    <t>ﾔﾏﾓﾄﾁｮｳ</t>
  </si>
  <si>
    <t>宮城県山元町</t>
  </si>
  <si>
    <t>松島町</t>
  </si>
  <si>
    <t>ﾏﾂｼﾏﾏﾁ</t>
  </si>
  <si>
    <t>宮城県松島町</t>
  </si>
  <si>
    <t>七ヶ浜町</t>
  </si>
  <si>
    <t>ｼﾁｶﾞﾊﾏﾏﾁ</t>
  </si>
  <si>
    <t>宮城県七ヶ浜町</t>
  </si>
  <si>
    <t>利府町</t>
  </si>
  <si>
    <t>ﾘﾌﾁｮｳ</t>
  </si>
  <si>
    <t>宮城県利府町</t>
  </si>
  <si>
    <t>大和町</t>
  </si>
  <si>
    <t>ﾀｲﾜﾁｮｳ</t>
  </si>
  <si>
    <t>宮城県大和町</t>
  </si>
  <si>
    <t>大郷町</t>
  </si>
  <si>
    <t>ｵｵｻﾄﾁｮｳ</t>
  </si>
  <si>
    <t>宮城県大郷町</t>
  </si>
  <si>
    <t>大衡村</t>
  </si>
  <si>
    <t>ｵｵﾋﾗﾑﾗ</t>
  </si>
  <si>
    <t>宮城県大衡村</t>
  </si>
  <si>
    <t>色麻町</t>
  </si>
  <si>
    <t>ｼｶﾏﾁｮｳ</t>
  </si>
  <si>
    <t>宮城県色麻町</t>
  </si>
  <si>
    <t>加美町</t>
  </si>
  <si>
    <t>ｶﾐﾏﾁ</t>
  </si>
  <si>
    <t>宮城県加美町</t>
  </si>
  <si>
    <t>涌谷町</t>
  </si>
  <si>
    <t>ﾜｸﾔﾁｮｳ</t>
  </si>
  <si>
    <t>宮城県涌谷町</t>
  </si>
  <si>
    <t>美里町</t>
  </si>
  <si>
    <t>ﾐｻﾄﾏﾁ</t>
  </si>
  <si>
    <t>宮城県美里町</t>
  </si>
  <si>
    <t>女川町</t>
  </si>
  <si>
    <t>ｵﾅｶﾞﾜﾁｮｳ</t>
  </si>
  <si>
    <t>宮城県女川町</t>
  </si>
  <si>
    <t>南三陸町</t>
  </si>
  <si>
    <t>ﾐﾅﾐｻﾝﾘｸﾁｮｳ</t>
  </si>
  <si>
    <t>宮城県南三陸町</t>
  </si>
  <si>
    <t>秋田県</t>
  </si>
  <si>
    <t>ｱｷﾀｹﾝ</t>
  </si>
  <si>
    <t>秋田市</t>
  </si>
  <si>
    <t>ｱｷﾀｼ</t>
  </si>
  <si>
    <t>秋田県秋田市</t>
  </si>
  <si>
    <t>能代市</t>
  </si>
  <si>
    <t>ﾉｼﾛｼ</t>
  </si>
  <si>
    <t>秋田県能代市</t>
  </si>
  <si>
    <t>横手市</t>
  </si>
  <si>
    <t>ﾖｺﾃｼ</t>
  </si>
  <si>
    <t>秋田県横手市</t>
  </si>
  <si>
    <t>大館市</t>
  </si>
  <si>
    <t>ｵｵﾀﾞﾃｼ</t>
  </si>
  <si>
    <t>秋田県大館市</t>
  </si>
  <si>
    <t>男鹿市</t>
  </si>
  <si>
    <t>ｵｶﾞｼ</t>
  </si>
  <si>
    <t>秋田県男鹿市</t>
  </si>
  <si>
    <t>湯沢市</t>
  </si>
  <si>
    <t>ﾕｻﾞﾜｼ</t>
  </si>
  <si>
    <t>秋田県湯沢市</t>
  </si>
  <si>
    <t>鹿角市</t>
  </si>
  <si>
    <t>ｶﾂﾞﾉｼ</t>
  </si>
  <si>
    <t>秋田県鹿角市</t>
  </si>
  <si>
    <t>由利本荘市</t>
  </si>
  <si>
    <t>ﾕﾘﾎﾝｼﾞｮｳｼ</t>
  </si>
  <si>
    <t>秋田県由利本荘市</t>
  </si>
  <si>
    <t>潟上市</t>
  </si>
  <si>
    <t>ｶﾀｶﾞﾐｼ</t>
  </si>
  <si>
    <t>秋田県潟上市</t>
  </si>
  <si>
    <t>大仙市</t>
  </si>
  <si>
    <t>ﾀﾞｲｾﾝｼ</t>
  </si>
  <si>
    <t>秋田県大仙市</t>
  </si>
  <si>
    <t>北秋田市</t>
  </si>
  <si>
    <t>ｷﾀｱｷﾀｼ</t>
  </si>
  <si>
    <t>秋田県北秋田市</t>
  </si>
  <si>
    <t>にかほ市</t>
  </si>
  <si>
    <t>ﾆｶﾎｼ</t>
  </si>
  <si>
    <t>秋田県にかほ市</t>
  </si>
  <si>
    <t>仙北市</t>
  </si>
  <si>
    <t>ｾﾝﾎﾞｸｼ</t>
  </si>
  <si>
    <t>秋田県仙北市</t>
  </si>
  <si>
    <t>小坂町</t>
  </si>
  <si>
    <t>ｺｻｶﾏﾁ</t>
  </si>
  <si>
    <t>秋田県小坂町</t>
  </si>
  <si>
    <t>上小阿仁村</t>
  </si>
  <si>
    <t>ｶﾐｺｱﾆﾑﾗ</t>
  </si>
  <si>
    <t>秋田県上小阿仁村</t>
  </si>
  <si>
    <t>藤里町</t>
  </si>
  <si>
    <t>ﾌｼﾞｻﾄﾏﾁ</t>
  </si>
  <si>
    <t>秋田県藤里町</t>
  </si>
  <si>
    <t>三種町</t>
  </si>
  <si>
    <t>ﾐﾀﾈﾁｮｳ</t>
  </si>
  <si>
    <t>秋田県三種町</t>
  </si>
  <si>
    <t>八峰町</t>
  </si>
  <si>
    <t>ﾊｯﾎﾟｳﾁｮｳ</t>
  </si>
  <si>
    <t>秋田県八峰町</t>
  </si>
  <si>
    <t>五城目町</t>
  </si>
  <si>
    <t>ｺﾞｼﾞｮｳﾒﾏﾁ</t>
  </si>
  <si>
    <t>秋田県五城目町</t>
  </si>
  <si>
    <t>八郎潟町</t>
  </si>
  <si>
    <t>ﾊﾁﾛｳｶﾞﾀﾏﾁ</t>
  </si>
  <si>
    <t>秋田県八郎潟町</t>
  </si>
  <si>
    <t>井川町</t>
  </si>
  <si>
    <t>ｲｶﾜﾏﾁ</t>
  </si>
  <si>
    <t>秋田県井川町</t>
  </si>
  <si>
    <t>大潟村</t>
  </si>
  <si>
    <t>ｵｵｶﾞﾀﾑﾗ</t>
  </si>
  <si>
    <t>秋田県大潟村</t>
  </si>
  <si>
    <t>美郷町</t>
  </si>
  <si>
    <t>ﾐｻﾄﾁｮｳ</t>
  </si>
  <si>
    <t>秋田県美郷町</t>
  </si>
  <si>
    <t>羽後町</t>
  </si>
  <si>
    <t>ｳｺﾞﾏﾁ</t>
  </si>
  <si>
    <t>秋田県羽後町</t>
  </si>
  <si>
    <t>東成瀬村</t>
  </si>
  <si>
    <t>ﾋｶﾞｼﾅﾙｾﾑﾗ</t>
  </si>
  <si>
    <t>秋田県東成瀬村</t>
  </si>
  <si>
    <t>山形県</t>
  </si>
  <si>
    <t>ﾔﾏｶﾞﾀｹﾝ</t>
  </si>
  <si>
    <t>山形市</t>
  </si>
  <si>
    <t>ﾔﾏｶﾞﾀｼ</t>
  </si>
  <si>
    <t>山形県山形市</t>
  </si>
  <si>
    <t>米沢市</t>
  </si>
  <si>
    <t>ﾖﾈｻﾞﾜｼ</t>
  </si>
  <si>
    <t>山形県米沢市</t>
  </si>
  <si>
    <t>鶴岡市</t>
  </si>
  <si>
    <t>ﾂﾙｵｶｼ</t>
  </si>
  <si>
    <t>山形県鶴岡市</t>
  </si>
  <si>
    <t>酒田市</t>
  </si>
  <si>
    <t>ｻｶﾀｼ</t>
  </si>
  <si>
    <t>山形県酒田市</t>
  </si>
  <si>
    <t>新庄市</t>
  </si>
  <si>
    <t>ｼﾝｼﾞｮｳｼ</t>
  </si>
  <si>
    <t>山形県新庄市</t>
  </si>
  <si>
    <t>寒河江市</t>
  </si>
  <si>
    <t>ｻｶﾞｴｼ</t>
  </si>
  <si>
    <t>山形県寒河江市</t>
  </si>
  <si>
    <t>上山市</t>
  </si>
  <si>
    <t>ｶﾐﾉﾔﾏｼ</t>
  </si>
  <si>
    <t>山形県上山市</t>
  </si>
  <si>
    <t>村山市</t>
  </si>
  <si>
    <t>ﾑﾗﾔﾏｼ</t>
  </si>
  <si>
    <t>山形県村山市</t>
  </si>
  <si>
    <t>長井市</t>
  </si>
  <si>
    <t>ﾅｶﾞｲｼ</t>
  </si>
  <si>
    <t>山形県長井市</t>
  </si>
  <si>
    <t>天童市</t>
  </si>
  <si>
    <t>ﾃﾝﾄﾞｳｼ</t>
  </si>
  <si>
    <t>山形県天童市</t>
  </si>
  <si>
    <t>東根市</t>
  </si>
  <si>
    <t>ﾋｶﾞｼﾈｼ</t>
  </si>
  <si>
    <t>山形県東根市</t>
  </si>
  <si>
    <t>尾花沢市</t>
  </si>
  <si>
    <t>ｵﾊﾞﾅｻﾞﾜｼ</t>
  </si>
  <si>
    <t>山形県尾花沢市</t>
  </si>
  <si>
    <t>南陽市</t>
  </si>
  <si>
    <t>ﾅﾝﾖｳｼ</t>
  </si>
  <si>
    <t>山形県南陽市</t>
  </si>
  <si>
    <t>山辺町</t>
  </si>
  <si>
    <t>ﾔﾏﾉﾍﾞﾏﾁ</t>
  </si>
  <si>
    <t>山形県山辺町</t>
  </si>
  <si>
    <t>中山町</t>
  </si>
  <si>
    <t>ﾅｶﾔﾏﾏﾁ</t>
  </si>
  <si>
    <t>山形県中山町</t>
  </si>
  <si>
    <t>河北町</t>
  </si>
  <si>
    <t>ｶﾎｸﾁｮｳ</t>
  </si>
  <si>
    <t>山形県河北町</t>
  </si>
  <si>
    <t>西川町</t>
  </si>
  <si>
    <t>ﾆｼｶﾜﾏﾁ</t>
  </si>
  <si>
    <t>山形県西川町</t>
  </si>
  <si>
    <t>朝日町</t>
  </si>
  <si>
    <t>ｱｻﾋﾏﾁ</t>
  </si>
  <si>
    <t>山形県朝日町</t>
  </si>
  <si>
    <t>大江町</t>
  </si>
  <si>
    <t>ｵｵｴﾏﾁ</t>
  </si>
  <si>
    <t>山形県大江町</t>
  </si>
  <si>
    <t>大石田町</t>
  </si>
  <si>
    <t>ｵｵｲｼﾀﾞﾏﾁ</t>
  </si>
  <si>
    <t>山形県大石田町</t>
  </si>
  <si>
    <t>金山町</t>
  </si>
  <si>
    <t>ｶﾈﾔﾏﾏﾁ</t>
  </si>
  <si>
    <t>山形県金山町</t>
  </si>
  <si>
    <t>最上町</t>
  </si>
  <si>
    <t>ﾓｶﾞﾐﾏﾁ</t>
  </si>
  <si>
    <t>山形県最上町</t>
  </si>
  <si>
    <t>舟形町</t>
  </si>
  <si>
    <t>ﾌﾅｶﾞﾀﾏﾁ</t>
  </si>
  <si>
    <t>山形県舟形町</t>
  </si>
  <si>
    <t>真室川町</t>
  </si>
  <si>
    <t>ﾏﾑﾛｶﾞﾜﾏﾁ</t>
  </si>
  <si>
    <t>山形県真室川町</t>
  </si>
  <si>
    <t>大蔵村</t>
  </si>
  <si>
    <t>ｵｵｸﾗﾑﾗ</t>
  </si>
  <si>
    <t>山形県大蔵村</t>
  </si>
  <si>
    <t>鮭川村</t>
  </si>
  <si>
    <t>ｻｹｶﾞﾜﾑﾗ</t>
  </si>
  <si>
    <t>山形県鮭川村</t>
  </si>
  <si>
    <t>戸沢村</t>
  </si>
  <si>
    <t>ﾄｻﾞﾜﾑﾗ</t>
  </si>
  <si>
    <t>山形県戸沢村</t>
  </si>
  <si>
    <t>高畠町</t>
  </si>
  <si>
    <t>ﾀｶﾊﾀﾏﾁ</t>
  </si>
  <si>
    <t>山形県高畠町</t>
  </si>
  <si>
    <t>川西町</t>
  </si>
  <si>
    <t>ｶﾜﾆｼﾏﾁ</t>
  </si>
  <si>
    <t>山形県川西町</t>
  </si>
  <si>
    <t>小国町</t>
  </si>
  <si>
    <t>ｵｸﾞﾆﾏﾁ</t>
  </si>
  <si>
    <t>山形県小国町</t>
  </si>
  <si>
    <t>白鷹町</t>
  </si>
  <si>
    <t>ｼﾗﾀｶﾏﾁ</t>
  </si>
  <si>
    <t>山形県白鷹町</t>
  </si>
  <si>
    <t>飯豊町</t>
  </si>
  <si>
    <t>ｲｲﾃﾞﾏﾁ</t>
  </si>
  <si>
    <t>山形県飯豊町</t>
  </si>
  <si>
    <t>三川町</t>
  </si>
  <si>
    <t>ﾐｶﾜﾏﾁ</t>
  </si>
  <si>
    <t>山形県三川町</t>
  </si>
  <si>
    <t>庄内町</t>
  </si>
  <si>
    <t>ｼﾖｳﾅｲﾏﾁ</t>
  </si>
  <si>
    <t>山形県庄内町</t>
  </si>
  <si>
    <t>遊佐町</t>
  </si>
  <si>
    <t>ﾕｻﾞﾏﾁ</t>
  </si>
  <si>
    <t>山形県遊佐町</t>
  </si>
  <si>
    <t>福島県</t>
  </si>
  <si>
    <t>ﾌｸｼﾏｹﾝ</t>
  </si>
  <si>
    <t>福島市</t>
  </si>
  <si>
    <t>ﾌｸｼﾏｼ</t>
  </si>
  <si>
    <t>福島県福島市</t>
  </si>
  <si>
    <t>会津若松市</t>
  </si>
  <si>
    <t>ｱｲﾂﾞﾜｶﾏﾂｼ</t>
  </si>
  <si>
    <t>福島県会津若松市</t>
  </si>
  <si>
    <t>郡山市</t>
  </si>
  <si>
    <t>ｺｵﾘﾔﾏｼ</t>
  </si>
  <si>
    <t>福島県郡山市</t>
  </si>
  <si>
    <t>いわき市</t>
  </si>
  <si>
    <t>ｲﾜｷｼ</t>
  </si>
  <si>
    <t>福島県いわき市</t>
  </si>
  <si>
    <t>白河市</t>
  </si>
  <si>
    <t>ｼﾗｶﾜｼ</t>
  </si>
  <si>
    <t>福島県白河市</t>
  </si>
  <si>
    <t>須賀川市</t>
  </si>
  <si>
    <t>ｽｶｶﾞﾜｼ</t>
  </si>
  <si>
    <t>福島県須賀川市</t>
  </si>
  <si>
    <t>喜多方市</t>
  </si>
  <si>
    <t>ｷﾀｶﾀｼ</t>
  </si>
  <si>
    <t>福島県喜多方市</t>
  </si>
  <si>
    <t>相馬市</t>
  </si>
  <si>
    <t>ｿｳﾏｼ</t>
  </si>
  <si>
    <t>福島県相馬市</t>
  </si>
  <si>
    <t>二本松市</t>
  </si>
  <si>
    <t>ﾆﾎﾝﾏﾂｼ</t>
  </si>
  <si>
    <t>福島県二本松市</t>
  </si>
  <si>
    <t>田村市</t>
  </si>
  <si>
    <t>ﾀﾑﾗｼ</t>
  </si>
  <si>
    <t>福島県田村市</t>
  </si>
  <si>
    <t>南相馬市</t>
  </si>
  <si>
    <t>ﾐﾅﾐｿｳﾏｼ</t>
  </si>
  <si>
    <t>福島県南相馬市</t>
  </si>
  <si>
    <t>福島県伊達市</t>
  </si>
  <si>
    <t>本宮市</t>
  </si>
  <si>
    <t>ﾓﾄﾐﾔｼ</t>
  </si>
  <si>
    <t>福島県本宮市</t>
  </si>
  <si>
    <t>桑折町</t>
  </si>
  <si>
    <t>ｺｵﾘﾏﾁ</t>
  </si>
  <si>
    <t>福島県桑折町</t>
  </si>
  <si>
    <t>国見町</t>
  </si>
  <si>
    <t>ｸﾆﾐﾏﾁ</t>
  </si>
  <si>
    <t>福島県国見町</t>
  </si>
  <si>
    <t>川俣町</t>
  </si>
  <si>
    <t>ｶﾜﾏﾀﾏﾁ</t>
  </si>
  <si>
    <t>福島県川俣町</t>
  </si>
  <si>
    <t>大玉村</t>
  </si>
  <si>
    <t>ｵｵﾀﾏﾑﾗ</t>
  </si>
  <si>
    <t>福島県大玉村</t>
  </si>
  <si>
    <t>鏡石町</t>
  </si>
  <si>
    <t>ｶｶﾞﾐｲｼﾏﾁ</t>
  </si>
  <si>
    <t>福島県鏡石町</t>
  </si>
  <si>
    <t>天栄村</t>
  </si>
  <si>
    <t>ﾃﾝｴｲﾑﾗ</t>
  </si>
  <si>
    <t>福島県天栄村</t>
  </si>
  <si>
    <t>下郷町</t>
  </si>
  <si>
    <t>ｼﾓｺﾞｳﾏﾁ</t>
  </si>
  <si>
    <t>福島県下郷町</t>
  </si>
  <si>
    <t>檜枝岐村</t>
  </si>
  <si>
    <t>ﾋﾉｴﾏﾀﾑﾗ</t>
  </si>
  <si>
    <t>福島県檜枝岐村</t>
  </si>
  <si>
    <t>只見町</t>
  </si>
  <si>
    <t>ﾀﾀﾞﾐﾏﾁ</t>
  </si>
  <si>
    <t>福島県只見町</t>
  </si>
  <si>
    <t>南会津町</t>
  </si>
  <si>
    <t>ﾐﾅﾐｱｲﾂﾞﾏﾁ</t>
  </si>
  <si>
    <t>福島県南会津町</t>
  </si>
  <si>
    <t>北塩原村</t>
  </si>
  <si>
    <t>ｷﾀｼｵﾊﾞﾗﾑﾗ</t>
  </si>
  <si>
    <t>福島県北塩原村</t>
  </si>
  <si>
    <t>西会津町</t>
  </si>
  <si>
    <t>ﾆｼｱｲﾂﾞﾏﾁ</t>
  </si>
  <si>
    <t>福島県西会津町</t>
  </si>
  <si>
    <t>磐梯町</t>
  </si>
  <si>
    <t>ﾊﾞﾝﾀﾞｲﾏﾁ</t>
  </si>
  <si>
    <t>福島県磐梯町</t>
  </si>
  <si>
    <t>猪苗代町</t>
  </si>
  <si>
    <t>ｲﾅﾜｼﾛﾏﾁ</t>
  </si>
  <si>
    <t>福島県猪苗代町</t>
  </si>
  <si>
    <t>会津坂下町</t>
  </si>
  <si>
    <t>ｱｲﾂﾞﾊﾞﾝｹﾞﾏﾁ</t>
  </si>
  <si>
    <t>福島県会津坂下町</t>
  </si>
  <si>
    <t>湯川村</t>
  </si>
  <si>
    <t>ﾕｶﾞﾜﾑﾗ</t>
  </si>
  <si>
    <t>福島県湯川村</t>
  </si>
  <si>
    <t>柳津町</t>
  </si>
  <si>
    <t>ﾔﾅｲﾂﾞﾏﾁ</t>
  </si>
  <si>
    <t>福島県柳津町</t>
  </si>
  <si>
    <t>三島町</t>
  </si>
  <si>
    <t>ﾐｼﾏﾏﾁ</t>
  </si>
  <si>
    <t>福島県三島町</t>
  </si>
  <si>
    <t>福島県金山町</t>
  </si>
  <si>
    <t>昭和村</t>
  </si>
  <si>
    <t>ｼｮｳﾜﾑﾗ</t>
  </si>
  <si>
    <t>福島県昭和村</t>
  </si>
  <si>
    <t>会津美里町</t>
  </si>
  <si>
    <t>ｱｲﾂﾞﾐｻﾄﾏﾁ</t>
  </si>
  <si>
    <t>福島県会津美里町</t>
  </si>
  <si>
    <t>西郷村</t>
  </si>
  <si>
    <t>ﾆｼｺﾞｳﾑﾗ</t>
  </si>
  <si>
    <t>福島県西郷村</t>
  </si>
  <si>
    <t>泉崎村</t>
  </si>
  <si>
    <t>ｲｽﾞﾐｻﾞｷﾑﾗ</t>
  </si>
  <si>
    <t>福島県泉崎村</t>
  </si>
  <si>
    <t>中島村</t>
  </si>
  <si>
    <t>ﾅｶｼﾞﾏﾑﾗ</t>
  </si>
  <si>
    <t>福島県中島村</t>
  </si>
  <si>
    <t>矢吹町</t>
  </si>
  <si>
    <t>ﾔﾌﾞｷﾏﾁ</t>
  </si>
  <si>
    <t>福島県矢吹町</t>
  </si>
  <si>
    <t>棚倉町</t>
  </si>
  <si>
    <t>ﾀﾅｸﾞﾗﾏﾁ</t>
  </si>
  <si>
    <t>福島県棚倉町</t>
  </si>
  <si>
    <t>矢祭町</t>
  </si>
  <si>
    <t>ﾔﾏﾂﾘﾏﾁ</t>
  </si>
  <si>
    <t>福島県矢祭町</t>
  </si>
  <si>
    <t>塙町</t>
  </si>
  <si>
    <t>ﾊﾅﾜﾏﾁ</t>
  </si>
  <si>
    <t>福島県塙町</t>
  </si>
  <si>
    <t>鮫川村</t>
  </si>
  <si>
    <t>ｻﾒｶﾞﾜﾑﾗ</t>
  </si>
  <si>
    <t>福島県鮫川村</t>
  </si>
  <si>
    <t>石川町</t>
  </si>
  <si>
    <t>ｲｼｶﾜﾏﾁ</t>
  </si>
  <si>
    <t>福島県石川町</t>
  </si>
  <si>
    <t>玉川村</t>
  </si>
  <si>
    <t>ﾀﾏｶﾜﾑﾗ</t>
  </si>
  <si>
    <t>福島県玉川村</t>
  </si>
  <si>
    <t>平田村</t>
  </si>
  <si>
    <t>ﾋﾗﾀﾑﾗ</t>
  </si>
  <si>
    <t>福島県平田村</t>
  </si>
  <si>
    <t>浅川町</t>
  </si>
  <si>
    <t>ｱｻｶﾜﾏﾁ</t>
  </si>
  <si>
    <t>福島県浅川町</t>
  </si>
  <si>
    <t>古殿町</t>
  </si>
  <si>
    <t>ﾌﾙﾄﾞﾉﾏﾁ</t>
  </si>
  <si>
    <t>福島県古殿町</t>
  </si>
  <si>
    <t>三春町</t>
  </si>
  <si>
    <t>ﾐﾊﾙﾏﾁ</t>
  </si>
  <si>
    <t>福島県三春町</t>
  </si>
  <si>
    <t>小野町</t>
  </si>
  <si>
    <t>ｵﾉﾏﾁ</t>
  </si>
  <si>
    <t>福島県小野町</t>
  </si>
  <si>
    <t>広野町</t>
  </si>
  <si>
    <t>ﾋﾛﾉﾏﾁ</t>
  </si>
  <si>
    <t>福島県広野町</t>
  </si>
  <si>
    <t>楢葉町</t>
  </si>
  <si>
    <t>ﾅﾗﾊﾏﾁ</t>
  </si>
  <si>
    <t>福島県楢葉町</t>
  </si>
  <si>
    <t>富岡町</t>
  </si>
  <si>
    <t>ﾄﾐｵｶﾏﾁ</t>
  </si>
  <si>
    <t>福島県富岡町</t>
  </si>
  <si>
    <t>川内村</t>
  </si>
  <si>
    <t>ｶﾜｳﾁﾑﾗ</t>
  </si>
  <si>
    <t>福島県川内村</t>
  </si>
  <si>
    <t>大熊町</t>
  </si>
  <si>
    <t>ｵｵｸﾏﾏﾁ</t>
  </si>
  <si>
    <t>福島県大熊町</t>
  </si>
  <si>
    <t>双葉町</t>
  </si>
  <si>
    <t>ﾌﾀﾊﾞﾏﾁ</t>
  </si>
  <si>
    <t>福島県双葉町</t>
  </si>
  <si>
    <t>浪江町</t>
  </si>
  <si>
    <t>ﾅﾐｴﾏﾁ</t>
  </si>
  <si>
    <t>福島県浪江町</t>
  </si>
  <si>
    <t>葛尾村</t>
  </si>
  <si>
    <t>ｶﾂﾗｵﾑﾗ</t>
  </si>
  <si>
    <t>福島県葛尾村</t>
  </si>
  <si>
    <t>新地町</t>
  </si>
  <si>
    <t>ｼﾝﾁﾏﾁ</t>
  </si>
  <si>
    <t>福島県新地町</t>
  </si>
  <si>
    <t>飯舘村</t>
  </si>
  <si>
    <t>ｲｲﾀﾃﾑﾗ</t>
  </si>
  <si>
    <t>福島県飯舘村</t>
  </si>
  <si>
    <t>茨城県</t>
  </si>
  <si>
    <t>ｲﾊﾞﾗｷｹﾝ</t>
  </si>
  <si>
    <t>水戸市</t>
  </si>
  <si>
    <t>ﾐﾄｼ</t>
  </si>
  <si>
    <t>茨城県水戸市</t>
  </si>
  <si>
    <t>日立市</t>
  </si>
  <si>
    <t>ﾋﾀﾁｼ</t>
  </si>
  <si>
    <t>茨城県日立市</t>
  </si>
  <si>
    <t>土浦市</t>
  </si>
  <si>
    <t>ﾂﾁｳﾗｼ</t>
  </si>
  <si>
    <t>茨城県土浦市</t>
  </si>
  <si>
    <t>古河市</t>
  </si>
  <si>
    <t>ｺｶﾞｼ</t>
  </si>
  <si>
    <t>茨城県古河市</t>
  </si>
  <si>
    <t>石岡市</t>
  </si>
  <si>
    <t>ｲｼｵｶｼ</t>
  </si>
  <si>
    <t>茨城県石岡市</t>
  </si>
  <si>
    <t>結城市</t>
  </si>
  <si>
    <t>ﾕｳｷｼ</t>
  </si>
  <si>
    <t>茨城県結城市</t>
  </si>
  <si>
    <t>龍ケ崎市</t>
  </si>
  <si>
    <t>ﾘｭｳｶﾞｻｷｼ</t>
  </si>
  <si>
    <t>茨城県龍ケ崎市</t>
  </si>
  <si>
    <t>下妻市</t>
  </si>
  <si>
    <t>ｼﾓﾂﾏｼ</t>
  </si>
  <si>
    <t>茨城県下妻市</t>
  </si>
  <si>
    <t>常総市</t>
  </si>
  <si>
    <t>ｼﾞｮｳｿｳｼ</t>
  </si>
  <si>
    <t>茨城県常総市</t>
  </si>
  <si>
    <t>常陸太田市</t>
  </si>
  <si>
    <t>ﾋﾀﾁｵｵﾀｼ</t>
  </si>
  <si>
    <t>茨城県常陸太田市</t>
  </si>
  <si>
    <t>高萩市</t>
  </si>
  <si>
    <t>ﾀｶﾊｷﾞｼ</t>
  </si>
  <si>
    <t>茨城県高萩市</t>
  </si>
  <si>
    <t>北茨城市</t>
  </si>
  <si>
    <t>ｷﾀｲﾊﾞﾗｷｼ</t>
  </si>
  <si>
    <t>茨城県北茨城市</t>
  </si>
  <si>
    <t>笠間市</t>
  </si>
  <si>
    <t>ｶｻﾏｼ</t>
  </si>
  <si>
    <t>茨城県笠間市</t>
  </si>
  <si>
    <t>取手市</t>
  </si>
  <si>
    <t>ﾄﾘﾃﾞｼ</t>
  </si>
  <si>
    <t>茨城県取手市</t>
  </si>
  <si>
    <t>牛久市</t>
  </si>
  <si>
    <t>ｳｼｸｼ</t>
  </si>
  <si>
    <t>茨城県牛久市</t>
  </si>
  <si>
    <t>つくば市</t>
  </si>
  <si>
    <t>ﾂｸﾊﾞｼ</t>
  </si>
  <si>
    <t>茨城県つくば市</t>
  </si>
  <si>
    <t>ひたちなか市</t>
  </si>
  <si>
    <t>ﾋﾀﾁﾅｶｼ</t>
  </si>
  <si>
    <t>茨城県ひたちなか市</t>
  </si>
  <si>
    <t>鹿嶋市</t>
  </si>
  <si>
    <t>ｶｼﾏｼ</t>
  </si>
  <si>
    <t>茨城県鹿嶋市</t>
  </si>
  <si>
    <t>潮来市</t>
  </si>
  <si>
    <t>ｲﾀｺｼ</t>
  </si>
  <si>
    <t>茨城県潮来市</t>
  </si>
  <si>
    <t>守谷市</t>
  </si>
  <si>
    <t>ﾓﾘﾔｼ</t>
  </si>
  <si>
    <t>茨城県守谷市</t>
  </si>
  <si>
    <t>常陸大宮市</t>
  </si>
  <si>
    <t>ﾋﾀﾁｵｵﾐﾔｼ</t>
  </si>
  <si>
    <t>茨城県常陸大宮市</t>
  </si>
  <si>
    <t>那珂市</t>
  </si>
  <si>
    <t>ﾅｶｼ</t>
  </si>
  <si>
    <t>茨城県那珂市</t>
  </si>
  <si>
    <t>筑西市</t>
  </si>
  <si>
    <t>ﾁｸｾｲｼ</t>
  </si>
  <si>
    <t>茨城県筑西市</t>
  </si>
  <si>
    <t>坂東市</t>
  </si>
  <si>
    <t>ﾊﾞﾝﾄﾞｳｼ</t>
  </si>
  <si>
    <t>茨城県坂東市</t>
  </si>
  <si>
    <t>稲敷市</t>
  </si>
  <si>
    <t>ｲﾅｼｷｼ</t>
  </si>
  <si>
    <t>茨城県稲敷市</t>
  </si>
  <si>
    <t>かすみがうら市</t>
  </si>
  <si>
    <t>ｶｽﾐｶﾞｳﾗｼ</t>
  </si>
  <si>
    <t>茨城県かすみがうら市</t>
  </si>
  <si>
    <t>桜川市</t>
  </si>
  <si>
    <t>ｻｸﾗｶﾞﾜｼ</t>
  </si>
  <si>
    <t>茨城県桜川市</t>
  </si>
  <si>
    <t>神栖市</t>
  </si>
  <si>
    <t>ｶﾐｽｼ</t>
  </si>
  <si>
    <t>茨城県神栖市</t>
  </si>
  <si>
    <t>行方市</t>
  </si>
  <si>
    <t>ﾅﾒｶﾞﾀｼ</t>
  </si>
  <si>
    <t>茨城県行方市</t>
  </si>
  <si>
    <t>鉾田市</t>
  </si>
  <si>
    <t>ﾎｺﾀｼ</t>
  </si>
  <si>
    <t>茨城県鉾田市</t>
  </si>
  <si>
    <t>つくばみらい市</t>
  </si>
  <si>
    <t>ﾂｸﾊﾞﾐﾗｲｼ</t>
  </si>
  <si>
    <t>茨城県つくばみらい市</t>
  </si>
  <si>
    <t>小美玉市</t>
  </si>
  <si>
    <t>ｵﾐﾀﾏｼ</t>
  </si>
  <si>
    <t>茨城県小美玉市</t>
  </si>
  <si>
    <t>茨城町</t>
  </si>
  <si>
    <t>ｲﾊﾞﾗｷﾏﾁ</t>
  </si>
  <si>
    <t>茨城県茨城町</t>
  </si>
  <si>
    <t>大洗町</t>
  </si>
  <si>
    <t>ｵｵｱﾗｲﾏﾁ</t>
  </si>
  <si>
    <t>茨城県大洗町</t>
  </si>
  <si>
    <t>城里町</t>
  </si>
  <si>
    <t>ｼﾛｻﾄﾏﾁ</t>
  </si>
  <si>
    <t>茨城県城里町</t>
  </si>
  <si>
    <t>東海村</t>
  </si>
  <si>
    <t>ﾄｳｶｲﾑﾗ</t>
  </si>
  <si>
    <t>茨城県東海村</t>
  </si>
  <si>
    <t>大子町</t>
  </si>
  <si>
    <t>ﾀﾞｲｺﾞﾏﾁ</t>
  </si>
  <si>
    <t>茨城県大子町</t>
  </si>
  <si>
    <t>美浦村</t>
  </si>
  <si>
    <t>ﾐﾎﾑﾗ</t>
  </si>
  <si>
    <t>茨城県美浦村</t>
  </si>
  <si>
    <t>阿見町</t>
  </si>
  <si>
    <t>ｱﾐﾏﾁ</t>
  </si>
  <si>
    <t>茨城県阿見町</t>
  </si>
  <si>
    <t>河内町</t>
  </si>
  <si>
    <t>ｶﾜﾁﾏﾁ</t>
  </si>
  <si>
    <t>茨城県河内町</t>
  </si>
  <si>
    <t>八千代町</t>
  </si>
  <si>
    <t>ﾔﾁﾖﾏﾁ</t>
  </si>
  <si>
    <t>茨城県八千代町</t>
  </si>
  <si>
    <t>五霞町</t>
  </si>
  <si>
    <t>ｺﾞｶﾏﾁ</t>
  </si>
  <si>
    <t>茨城県五霞町</t>
  </si>
  <si>
    <t>境町</t>
  </si>
  <si>
    <t>ｻｶｲﾏﾁ</t>
  </si>
  <si>
    <t>茨城県境町</t>
  </si>
  <si>
    <t>利根町</t>
  </si>
  <si>
    <t>ﾄﾈﾏﾁ</t>
  </si>
  <si>
    <t>茨城県利根町</t>
  </si>
  <si>
    <t>栃木県</t>
  </si>
  <si>
    <t>ﾄﾁｷﾞｹﾝ</t>
  </si>
  <si>
    <t>宇都宮市</t>
  </si>
  <si>
    <t>ｳﾂﾉﾐﾔｼ</t>
  </si>
  <si>
    <t>栃木県宇都宮市</t>
  </si>
  <si>
    <t>足利市</t>
  </si>
  <si>
    <t>ｱｼｶｶﾞｼ</t>
  </si>
  <si>
    <t>栃木県足利市</t>
  </si>
  <si>
    <t>栃木市</t>
  </si>
  <si>
    <t>ﾄﾁｷﾞｼ</t>
  </si>
  <si>
    <t>栃木県栃木市</t>
  </si>
  <si>
    <t>佐野市</t>
  </si>
  <si>
    <t>ｻﾉｼ</t>
  </si>
  <si>
    <t>栃木県佐野市</t>
  </si>
  <si>
    <t>鹿沼市</t>
  </si>
  <si>
    <t>ｶﾇﾏｼ</t>
  </si>
  <si>
    <t>栃木県鹿沼市</t>
  </si>
  <si>
    <t>日光市</t>
  </si>
  <si>
    <t>ﾆｯｺｳｼ</t>
  </si>
  <si>
    <t>栃木県日光市</t>
  </si>
  <si>
    <t>小山市</t>
  </si>
  <si>
    <t>ｵﾔﾏｼ</t>
  </si>
  <si>
    <t>栃木県小山市</t>
  </si>
  <si>
    <t>真岡市</t>
  </si>
  <si>
    <t>ﾓｵｶｼ</t>
  </si>
  <si>
    <t>栃木県真岡市</t>
  </si>
  <si>
    <t>大田原市</t>
  </si>
  <si>
    <t>ｵｵﾀﾜﾗｼ</t>
  </si>
  <si>
    <t>栃木県大田原市</t>
  </si>
  <si>
    <t>矢板市</t>
  </si>
  <si>
    <t>ﾔｲﾀｼ</t>
  </si>
  <si>
    <t>栃木県矢板市</t>
  </si>
  <si>
    <t>那須塩原市</t>
  </si>
  <si>
    <t>ﾅｽｼｵﾊﾞﾗｼ</t>
  </si>
  <si>
    <t>栃木県那須塩原市</t>
  </si>
  <si>
    <t>さくら市</t>
  </si>
  <si>
    <t>ｻｸﾗｼ</t>
  </si>
  <si>
    <t>栃木県さくら市</t>
  </si>
  <si>
    <t>那須烏山市</t>
  </si>
  <si>
    <t>ﾅｽｶﾗｽﾔﾏｼ</t>
  </si>
  <si>
    <t>栃木県那須烏山市</t>
  </si>
  <si>
    <t>下野市</t>
  </si>
  <si>
    <t>ｼﾓﾂｹｼ</t>
  </si>
  <si>
    <t>栃木県下野市</t>
  </si>
  <si>
    <t>上三川町</t>
  </si>
  <si>
    <t>ｶﾐﾉｶﾜﾏﾁ</t>
  </si>
  <si>
    <t>栃木県上三川町</t>
  </si>
  <si>
    <t>益子町</t>
  </si>
  <si>
    <t>ﾏｼｺﾏﾁ</t>
  </si>
  <si>
    <t>栃木県益子町</t>
  </si>
  <si>
    <t>茂木町</t>
  </si>
  <si>
    <t>ﾓﾃｷﾞﾏﾁ</t>
  </si>
  <si>
    <t>栃木県茂木町</t>
  </si>
  <si>
    <t>市貝町</t>
  </si>
  <si>
    <t>ｲﾁｶｲﾏﾁ</t>
  </si>
  <si>
    <t>栃木県市貝町</t>
  </si>
  <si>
    <t>芳賀町</t>
  </si>
  <si>
    <t>ﾊｶﾞﾏﾁ</t>
  </si>
  <si>
    <t>栃木県芳賀町</t>
  </si>
  <si>
    <t>壬生町</t>
  </si>
  <si>
    <t>ﾐﾌﾞﾏﾁ</t>
  </si>
  <si>
    <t>栃木県壬生町</t>
  </si>
  <si>
    <t>野木町</t>
  </si>
  <si>
    <t>ﾉｷﾞﾏﾁ</t>
  </si>
  <si>
    <t>栃木県野木町</t>
  </si>
  <si>
    <t>塩谷町</t>
  </si>
  <si>
    <t>ｼｵﾔﾏﾁ</t>
  </si>
  <si>
    <t>栃木県塩谷町</t>
  </si>
  <si>
    <t>高根沢町</t>
  </si>
  <si>
    <t>ﾀｶﾈｻﾞﾜﾏﾁ</t>
  </si>
  <si>
    <t>栃木県高根沢町</t>
  </si>
  <si>
    <t>那須町</t>
  </si>
  <si>
    <t>ﾅｽﾏﾁ</t>
  </si>
  <si>
    <t>栃木県那須町</t>
  </si>
  <si>
    <t>那珂川町</t>
  </si>
  <si>
    <t>ﾅｶｶﾞﾜﾏﾁ</t>
  </si>
  <si>
    <t>栃木県那珂川町</t>
  </si>
  <si>
    <t>群馬県</t>
  </si>
  <si>
    <t>ｸﾞﾝﾏｹﾝ</t>
  </si>
  <si>
    <t>前橋市</t>
  </si>
  <si>
    <t>ﾏｴﾊﾞｼｼ</t>
  </si>
  <si>
    <t>群馬県前橋市</t>
  </si>
  <si>
    <t>高崎市</t>
  </si>
  <si>
    <t>ﾀｶｻｷｼ</t>
  </si>
  <si>
    <t>群馬県高崎市</t>
  </si>
  <si>
    <t>桐生市</t>
  </si>
  <si>
    <t>ｷﾘｭｳｼ</t>
  </si>
  <si>
    <t>群馬県桐生市</t>
  </si>
  <si>
    <t>伊勢崎市</t>
  </si>
  <si>
    <t>ｲｾｻｷｼ</t>
  </si>
  <si>
    <t>群馬県伊勢崎市</t>
  </si>
  <si>
    <t>太田市</t>
  </si>
  <si>
    <t>ｵｵﾀｼ</t>
  </si>
  <si>
    <t>群馬県太田市</t>
  </si>
  <si>
    <t>沼田市</t>
  </si>
  <si>
    <t>ﾇﾏﾀｼ</t>
  </si>
  <si>
    <t>群馬県沼田市</t>
  </si>
  <si>
    <t>館林市</t>
  </si>
  <si>
    <t>ﾀﾃﾊﾞﾔｼｼ</t>
  </si>
  <si>
    <t>群馬県館林市</t>
  </si>
  <si>
    <t>渋川市</t>
  </si>
  <si>
    <t>ｼﾌﾞｶﾜｼ</t>
  </si>
  <si>
    <t>群馬県渋川市</t>
  </si>
  <si>
    <t>藤岡市</t>
  </si>
  <si>
    <t>ﾌｼﾞｵｶｼ</t>
  </si>
  <si>
    <t>群馬県藤岡市</t>
  </si>
  <si>
    <t>富岡市</t>
  </si>
  <si>
    <t>ﾄﾐｵｶｼ</t>
  </si>
  <si>
    <t>群馬県富岡市</t>
  </si>
  <si>
    <t>安中市</t>
  </si>
  <si>
    <t>ｱﾝﾅｶｼ</t>
  </si>
  <si>
    <t>群馬県安中市</t>
  </si>
  <si>
    <t>みどり市</t>
  </si>
  <si>
    <t>ﾐﾄﾞﾘｼ</t>
  </si>
  <si>
    <t>群馬県みどり市</t>
  </si>
  <si>
    <t>榛東村</t>
  </si>
  <si>
    <t>ｼﾝﾄｳﾑﾗ</t>
  </si>
  <si>
    <t>群馬県榛東村</t>
  </si>
  <si>
    <t>吉岡町</t>
  </si>
  <si>
    <t>ﾖｼｵｶﾏﾁ</t>
  </si>
  <si>
    <t>群馬県吉岡町</t>
  </si>
  <si>
    <t>上野村</t>
  </si>
  <si>
    <t>ｳｴﾉﾑﾗ</t>
  </si>
  <si>
    <t>群馬県上野村</t>
  </si>
  <si>
    <t>神流町</t>
  </si>
  <si>
    <t>ｶﾝﾅﾏﾁ</t>
  </si>
  <si>
    <t>群馬県神流町</t>
  </si>
  <si>
    <t>下仁田町</t>
  </si>
  <si>
    <t>ｼﾓﾆﾀﾏﾁ</t>
  </si>
  <si>
    <t>群馬県下仁田町</t>
  </si>
  <si>
    <t>南牧村</t>
  </si>
  <si>
    <t>ﾅﾝﾓｸﾑﾗ</t>
  </si>
  <si>
    <t>群馬県南牧村</t>
  </si>
  <si>
    <t>甘楽町</t>
  </si>
  <si>
    <t>ｶﾝﾗﾏﾁ</t>
  </si>
  <si>
    <t>群馬県甘楽町</t>
  </si>
  <si>
    <t>中之条町</t>
  </si>
  <si>
    <t>ﾅｶﾉｼﾞﾖｳﾏﾁ</t>
  </si>
  <si>
    <t>群馬県中之条町</t>
  </si>
  <si>
    <t>長野原町</t>
  </si>
  <si>
    <t>ﾅｶﾞﾉﾊﾗﾏﾁ</t>
  </si>
  <si>
    <t>群馬県長野原町</t>
  </si>
  <si>
    <t>嬬恋村</t>
  </si>
  <si>
    <t>ﾂﾏｺﾞｲﾑﾗ</t>
  </si>
  <si>
    <t>群馬県嬬恋村</t>
  </si>
  <si>
    <t>草津町</t>
  </si>
  <si>
    <t>ｸｻﾂﾏﾁ</t>
  </si>
  <si>
    <t>群馬県草津町</t>
  </si>
  <si>
    <t>高山村</t>
  </si>
  <si>
    <t>ﾀｶﾔﾏﾑﾗ</t>
  </si>
  <si>
    <t>群馬県高山村</t>
  </si>
  <si>
    <t>東吾妻町</t>
  </si>
  <si>
    <t>ﾋｶﾞｼｱｶﾞﾂﾏﾏﾁ</t>
  </si>
  <si>
    <t>群馬県東吾妻町</t>
  </si>
  <si>
    <t>片品村</t>
  </si>
  <si>
    <t>ｶﾀｼﾅﾑﾗ</t>
  </si>
  <si>
    <t>群馬県片品村</t>
  </si>
  <si>
    <t>川場村</t>
  </si>
  <si>
    <t>ｶﾜﾊﾞﾑﾗ</t>
  </si>
  <si>
    <t>群馬県川場村</t>
  </si>
  <si>
    <t>群馬県昭和村</t>
  </si>
  <si>
    <t>みなかみ町</t>
  </si>
  <si>
    <t>ﾐﾅｶﾐﾏﾁ</t>
  </si>
  <si>
    <t>群馬県みなかみ町</t>
  </si>
  <si>
    <t>玉村町</t>
  </si>
  <si>
    <t>ﾀﾏﾑﾗﾏﾁ</t>
  </si>
  <si>
    <t>群馬県玉村町</t>
  </si>
  <si>
    <t>板倉町</t>
  </si>
  <si>
    <t>ｲﾀｸﾗﾏﾁ</t>
  </si>
  <si>
    <t>群馬県板倉町</t>
  </si>
  <si>
    <t>明和町</t>
  </si>
  <si>
    <t>ﾒｲﾜﾏﾁ</t>
  </si>
  <si>
    <t>群馬県明和町</t>
  </si>
  <si>
    <t>千代田町</t>
  </si>
  <si>
    <t>ﾁﾖﾀﾞﾏﾁ</t>
  </si>
  <si>
    <t>群馬県千代田町</t>
  </si>
  <si>
    <t>大泉町</t>
  </si>
  <si>
    <t>ｵｵｲｽﾞﾐﾏﾁ</t>
  </si>
  <si>
    <t>群馬県大泉町</t>
  </si>
  <si>
    <t>邑楽町</t>
  </si>
  <si>
    <t>ｵｳﾗﾏﾁ</t>
  </si>
  <si>
    <t>群馬県邑楽町</t>
  </si>
  <si>
    <t>埼玉県</t>
  </si>
  <si>
    <t>ｻｲﾀﾏｹﾝ</t>
  </si>
  <si>
    <t>さいたま市</t>
  </si>
  <si>
    <t>ｻｲﾀﾏｼ</t>
  </si>
  <si>
    <t>埼玉県さいたま市</t>
  </si>
  <si>
    <t>川越市</t>
  </si>
  <si>
    <t>ｶﾜｺﾞｴｼ</t>
  </si>
  <si>
    <t>埼玉県川越市</t>
  </si>
  <si>
    <t>熊谷市</t>
  </si>
  <si>
    <t>ｸﾏｶﾞﾔｼ</t>
  </si>
  <si>
    <t>埼玉県熊谷市</t>
  </si>
  <si>
    <t>川口市</t>
  </si>
  <si>
    <t>ｶﾜｸﾞﾁｼ</t>
  </si>
  <si>
    <t>埼玉県川口市</t>
  </si>
  <si>
    <t>行田市</t>
  </si>
  <si>
    <t>ｷﾞﾖｳﾀﾞｼ</t>
  </si>
  <si>
    <t>埼玉県行田市</t>
  </si>
  <si>
    <t>秩父市</t>
  </si>
  <si>
    <t>ﾁﾁﾌﾞｼ</t>
  </si>
  <si>
    <t>埼玉県秩父市</t>
  </si>
  <si>
    <t>所沢市</t>
  </si>
  <si>
    <t>ﾄｺﾛｻﾞﾜｼ</t>
  </si>
  <si>
    <t>埼玉県所沢市</t>
  </si>
  <si>
    <t>飯能市</t>
  </si>
  <si>
    <t>ﾊﾝﾉｳｼ</t>
  </si>
  <si>
    <t>埼玉県飯能市</t>
  </si>
  <si>
    <t>加須市</t>
  </si>
  <si>
    <t>ｶｿﾞｼ</t>
  </si>
  <si>
    <t>埼玉県加須市</t>
  </si>
  <si>
    <t>本庄市</t>
  </si>
  <si>
    <t>ﾎﾝｼﾞﾖｳｼ</t>
  </si>
  <si>
    <t>埼玉県本庄市</t>
  </si>
  <si>
    <t>東松山市</t>
  </si>
  <si>
    <t>ﾋｶﾞｼﾏﾂﾔﾏｼ</t>
  </si>
  <si>
    <t>埼玉県東松山市</t>
  </si>
  <si>
    <t>春日部市</t>
  </si>
  <si>
    <t>ｶｽｶﾍﾞｼ</t>
  </si>
  <si>
    <t>埼玉県春日部市</t>
  </si>
  <si>
    <t>狭山市</t>
  </si>
  <si>
    <t>ｻﾔﾏｼ</t>
  </si>
  <si>
    <t>埼玉県狭山市</t>
  </si>
  <si>
    <t>羽生市</t>
  </si>
  <si>
    <t>ﾊﾆﾕｳｼ</t>
  </si>
  <si>
    <t>埼玉県羽生市</t>
  </si>
  <si>
    <t>鴻巣市</t>
  </si>
  <si>
    <t>ｺｳﾉｽｼ</t>
  </si>
  <si>
    <t>埼玉県鴻巣市</t>
  </si>
  <si>
    <t>深谷市</t>
  </si>
  <si>
    <t>ﾌｶﾔｼ</t>
  </si>
  <si>
    <t>埼玉県深谷市</t>
  </si>
  <si>
    <t>上尾市</t>
  </si>
  <si>
    <t>ｱｹﾞｵｼ</t>
  </si>
  <si>
    <t>埼玉県上尾市</t>
  </si>
  <si>
    <t>草加市</t>
  </si>
  <si>
    <t>ｿｳｶｼ</t>
  </si>
  <si>
    <t>埼玉県草加市</t>
  </si>
  <si>
    <t>越谷市</t>
  </si>
  <si>
    <t>ｺｼｶﾞﾔｼ</t>
  </si>
  <si>
    <t>埼玉県越谷市</t>
  </si>
  <si>
    <t>蕨市</t>
  </si>
  <si>
    <t>ﾜﾗﾋﾞｼ</t>
  </si>
  <si>
    <t>埼玉県蕨市</t>
  </si>
  <si>
    <t>戸田市</t>
  </si>
  <si>
    <t>ﾄﾀﾞｼ</t>
  </si>
  <si>
    <t>埼玉県戸田市</t>
  </si>
  <si>
    <t>入間市</t>
  </si>
  <si>
    <t>ｲﾙﾏｼ</t>
  </si>
  <si>
    <t>埼玉県入間市</t>
  </si>
  <si>
    <t>朝霞市</t>
  </si>
  <si>
    <t>ｱｻｶｼ</t>
  </si>
  <si>
    <t>埼玉県朝霞市</t>
  </si>
  <si>
    <t>志木市</t>
  </si>
  <si>
    <t>ｼｷｼ</t>
  </si>
  <si>
    <t>埼玉県志木市</t>
  </si>
  <si>
    <t>和光市</t>
  </si>
  <si>
    <t>ﾜｺｳｼ</t>
  </si>
  <si>
    <t>埼玉県和光市</t>
  </si>
  <si>
    <t>新座市</t>
  </si>
  <si>
    <t>ﾆｲｻﾞｼ</t>
  </si>
  <si>
    <t>埼玉県新座市</t>
  </si>
  <si>
    <t>桶川市</t>
  </si>
  <si>
    <t>ｵｹｶﾞﾜｼ</t>
  </si>
  <si>
    <t>埼玉県桶川市</t>
  </si>
  <si>
    <t>久喜市</t>
  </si>
  <si>
    <t>ｸｷｼ</t>
  </si>
  <si>
    <t>埼玉県久喜市</t>
  </si>
  <si>
    <t>北本市</t>
  </si>
  <si>
    <t>ｷﾀﾓﾄｼ</t>
  </si>
  <si>
    <t>埼玉県北本市</t>
  </si>
  <si>
    <t>八潮市</t>
  </si>
  <si>
    <t>ﾔｼｵｼ</t>
  </si>
  <si>
    <t>埼玉県八潮市</t>
  </si>
  <si>
    <t>富士見市</t>
  </si>
  <si>
    <t>ﾌｼﾞﾐｼ</t>
  </si>
  <si>
    <t>埼玉県富士見市</t>
  </si>
  <si>
    <t>三郷市</t>
  </si>
  <si>
    <t>ﾐｻﾄｼ</t>
  </si>
  <si>
    <t>埼玉県三郷市</t>
  </si>
  <si>
    <t>蓮田市</t>
  </si>
  <si>
    <t>ﾊｽﾀﾞｼ</t>
  </si>
  <si>
    <t>埼玉県蓮田市</t>
  </si>
  <si>
    <t>坂戸市</t>
  </si>
  <si>
    <t>ｻｶﾄﾞｼ</t>
  </si>
  <si>
    <t>埼玉県坂戸市</t>
  </si>
  <si>
    <t>幸手市</t>
  </si>
  <si>
    <t>ｻｯﾃｼ</t>
  </si>
  <si>
    <t>埼玉県幸手市</t>
  </si>
  <si>
    <t>鶴ヶ島市</t>
  </si>
  <si>
    <t>ﾂﾙｶﾞｼﾏｼ</t>
  </si>
  <si>
    <t>埼玉県鶴ヶ島市</t>
  </si>
  <si>
    <t>日高市</t>
  </si>
  <si>
    <t>ﾋﾀﾞｶｼ</t>
  </si>
  <si>
    <t>埼玉県日高市</t>
  </si>
  <si>
    <t>吉川市</t>
  </si>
  <si>
    <t>ﾖｼｶﾜｼ</t>
  </si>
  <si>
    <t>埼玉県吉川市</t>
  </si>
  <si>
    <t>ふじみ野市</t>
  </si>
  <si>
    <t>ﾌｼﾞﾐﾉｼ</t>
  </si>
  <si>
    <t>埼玉県ふじみ野市</t>
  </si>
  <si>
    <t>白岡市</t>
  </si>
  <si>
    <t>ｼﾗｵｶｼ</t>
  </si>
  <si>
    <t>埼玉県白岡市</t>
  </si>
  <si>
    <t>伊奈町</t>
  </si>
  <si>
    <t>ｲﾅﾏﾁ</t>
  </si>
  <si>
    <t>埼玉県伊奈町</t>
  </si>
  <si>
    <t>三芳町</t>
  </si>
  <si>
    <t>ﾐﾖｼﾏﾁ</t>
  </si>
  <si>
    <t>埼玉県三芳町</t>
  </si>
  <si>
    <t>毛呂山町</t>
  </si>
  <si>
    <t>ﾓﾛﾔﾏﾏﾁ</t>
  </si>
  <si>
    <t>埼玉県毛呂山町</t>
  </si>
  <si>
    <t>越生町</t>
  </si>
  <si>
    <t>ｵｺﾞｾﾏﾁ</t>
  </si>
  <si>
    <t>埼玉県越生町</t>
  </si>
  <si>
    <t>滑川町</t>
  </si>
  <si>
    <t>ﾅﾒｶﾞﾜﾏﾁ</t>
  </si>
  <si>
    <t>埼玉県滑川町</t>
  </si>
  <si>
    <t>嵐山町</t>
  </si>
  <si>
    <t>ﾗﾝｻﾞﾝﾏﾁ</t>
  </si>
  <si>
    <t>埼玉県嵐山町</t>
  </si>
  <si>
    <t>小川町</t>
  </si>
  <si>
    <t>ｵｶﾞﾜﾏﾁ</t>
  </si>
  <si>
    <t>埼玉県小川町</t>
  </si>
  <si>
    <t>川島町</t>
  </si>
  <si>
    <t>ｶﾜｼﾞﾏﾏﾁ</t>
  </si>
  <si>
    <t>埼玉県川島町</t>
  </si>
  <si>
    <t>吉見町</t>
  </si>
  <si>
    <t>ﾖｼﾐﾏﾁ</t>
  </si>
  <si>
    <t>埼玉県吉見町</t>
  </si>
  <si>
    <t>鳩山町</t>
  </si>
  <si>
    <t>ﾊﾄﾔﾏﾏﾁ</t>
  </si>
  <si>
    <t>埼玉県鳩山町</t>
  </si>
  <si>
    <t>ときがわ町</t>
  </si>
  <si>
    <t>ﾄｷｶﾞﾜﾏﾁ</t>
  </si>
  <si>
    <t>埼玉県ときがわ町</t>
  </si>
  <si>
    <t>横瀬町</t>
  </si>
  <si>
    <t>ﾖｺｾﾞﾏﾁ</t>
  </si>
  <si>
    <t>埼玉県横瀬町</t>
  </si>
  <si>
    <t>皆野町</t>
  </si>
  <si>
    <t>ﾐﾅﾉﾏﾁ</t>
  </si>
  <si>
    <t>埼玉県皆野町</t>
  </si>
  <si>
    <t>長瀞町</t>
  </si>
  <si>
    <t>ﾅｶﾞﾄﾛﾏﾁ</t>
  </si>
  <si>
    <t>埼玉県長瀞町</t>
  </si>
  <si>
    <t>小鹿野町</t>
  </si>
  <si>
    <t>ｵｶﾞﾉﾏﾁ</t>
  </si>
  <si>
    <t>埼玉県小鹿野町</t>
  </si>
  <si>
    <t>東秩父村</t>
  </si>
  <si>
    <t>ﾋｶﾞｼﾁﾁﾌﾞﾑﾗ</t>
  </si>
  <si>
    <t>埼玉県東秩父村</t>
  </si>
  <si>
    <t>埼玉県美里町</t>
  </si>
  <si>
    <t>神川町</t>
  </si>
  <si>
    <t>ｶﾐｶﾜﾏﾁ</t>
  </si>
  <si>
    <t>埼玉県神川町</t>
  </si>
  <si>
    <t>上里町</t>
  </si>
  <si>
    <t>ｶﾐｻﾄﾏﾁ</t>
  </si>
  <si>
    <t>埼玉県上里町</t>
  </si>
  <si>
    <t>寄居町</t>
  </si>
  <si>
    <t>ﾖﾘｲﾏﾁ</t>
  </si>
  <si>
    <t>埼玉県寄居町</t>
  </si>
  <si>
    <t>宮代町</t>
  </si>
  <si>
    <t>ﾐﾔｼﾛﾏﾁ</t>
  </si>
  <si>
    <t>埼玉県宮代町</t>
  </si>
  <si>
    <t>杉戸町</t>
  </si>
  <si>
    <t>ｽｷﾞﾄﾏﾁ</t>
  </si>
  <si>
    <t>埼玉県杉戸町</t>
  </si>
  <si>
    <t>松伏町</t>
  </si>
  <si>
    <t>ﾏﾂﾌﾞｼﾏﾁ</t>
  </si>
  <si>
    <t>埼玉県松伏町</t>
  </si>
  <si>
    <t>千葉県</t>
  </si>
  <si>
    <t>ﾁﾊﾞｹﾝ</t>
  </si>
  <si>
    <t>千葉市</t>
  </si>
  <si>
    <t>ﾁﾊﾞｼ</t>
  </si>
  <si>
    <t>千葉県千葉市</t>
  </si>
  <si>
    <t>銚子市</t>
  </si>
  <si>
    <t>ﾁｮｳｼｼ</t>
  </si>
  <si>
    <t>千葉県銚子市</t>
  </si>
  <si>
    <t>市川市</t>
  </si>
  <si>
    <t>ｲﾁｶﾜｼ</t>
  </si>
  <si>
    <t>千葉県市川市</t>
  </si>
  <si>
    <t>船橋市</t>
  </si>
  <si>
    <t>ﾌﾅﾊﾞｼｼ</t>
  </si>
  <si>
    <t>千葉県船橋市</t>
  </si>
  <si>
    <t>館山市</t>
  </si>
  <si>
    <t>ﾀﾃﾔﾏｼ</t>
  </si>
  <si>
    <t>千葉県館山市</t>
  </si>
  <si>
    <t>木更津市</t>
  </si>
  <si>
    <t>ｷｻﾗﾂﾞｼ</t>
  </si>
  <si>
    <t>千葉県木更津市</t>
  </si>
  <si>
    <t>松戸市</t>
  </si>
  <si>
    <t>ﾏﾂﾄﾞｼ</t>
  </si>
  <si>
    <t>千葉県松戸市</t>
  </si>
  <si>
    <t>野田市</t>
  </si>
  <si>
    <t>ﾉﾀﾞｼ</t>
  </si>
  <si>
    <t>千葉県野田市</t>
  </si>
  <si>
    <t>茂原市</t>
  </si>
  <si>
    <t>ﾓﾊﾞﾗｼ</t>
  </si>
  <si>
    <t>千葉県茂原市</t>
  </si>
  <si>
    <t>成田市</t>
  </si>
  <si>
    <t>ﾅﾘﾀｼ</t>
  </si>
  <si>
    <t>千葉県成田市</t>
  </si>
  <si>
    <t>佐倉市</t>
  </si>
  <si>
    <t>千葉県佐倉市</t>
  </si>
  <si>
    <t>東金市</t>
  </si>
  <si>
    <t>ﾄｳｶﾞﾈｼ</t>
  </si>
  <si>
    <t>千葉県東金市</t>
  </si>
  <si>
    <t>旭市</t>
  </si>
  <si>
    <t>ｱｻﾋｼ</t>
  </si>
  <si>
    <t>千葉県旭市</t>
  </si>
  <si>
    <t>習志野市</t>
  </si>
  <si>
    <t>ﾅﾗｼﾉｼ</t>
  </si>
  <si>
    <t>千葉県習志野市</t>
  </si>
  <si>
    <t>柏市</t>
  </si>
  <si>
    <t>ｶｼﾜｼ</t>
  </si>
  <si>
    <t>千葉県柏市</t>
  </si>
  <si>
    <t>勝浦市</t>
  </si>
  <si>
    <t>ｶﾂｳﾗｼ</t>
  </si>
  <si>
    <t>千葉県勝浦市</t>
  </si>
  <si>
    <t>市原市</t>
  </si>
  <si>
    <t>ｲﾁﾊﾗｼ</t>
  </si>
  <si>
    <t>千葉県市原市</t>
  </si>
  <si>
    <t>流山市</t>
  </si>
  <si>
    <t>ﾅｶﾞﾚﾔﾏｼ</t>
  </si>
  <si>
    <t>千葉県流山市</t>
  </si>
  <si>
    <t>八千代市</t>
  </si>
  <si>
    <t>ﾔﾁﾖｼ</t>
  </si>
  <si>
    <t>千葉県八千代市</t>
  </si>
  <si>
    <t>我孫子市</t>
  </si>
  <si>
    <t>ｱﾋﾞｺｼ</t>
  </si>
  <si>
    <t>千葉県我孫子市</t>
  </si>
  <si>
    <t>鴨川市</t>
  </si>
  <si>
    <t>ｶﾓｶﾞﾜｼ</t>
  </si>
  <si>
    <t>千葉県鴨川市</t>
  </si>
  <si>
    <t>鎌ケ谷市</t>
  </si>
  <si>
    <t>ｶﾏｶﾞﾔｼ</t>
  </si>
  <si>
    <t>千葉県鎌ケ谷市</t>
  </si>
  <si>
    <t>君津市</t>
  </si>
  <si>
    <t>ｷﾐﾂｼ</t>
  </si>
  <si>
    <t>千葉県君津市</t>
  </si>
  <si>
    <t>富津市</t>
  </si>
  <si>
    <t>ﾌｯﾂｼ</t>
  </si>
  <si>
    <t>千葉県富津市</t>
  </si>
  <si>
    <t>浦安市</t>
  </si>
  <si>
    <t>ｳﾗﾔｽｼ</t>
  </si>
  <si>
    <t>千葉県浦安市</t>
  </si>
  <si>
    <t>四街道市</t>
  </si>
  <si>
    <t>ﾖﾂｶｲﾄﾞｳｼ</t>
  </si>
  <si>
    <t>千葉県四街道市</t>
  </si>
  <si>
    <t>袖ケ浦市</t>
  </si>
  <si>
    <t>ｿﾃﾞｶﾞｳﾗｼ</t>
  </si>
  <si>
    <t>千葉県袖ケ浦市</t>
  </si>
  <si>
    <t>八街市</t>
  </si>
  <si>
    <t>ﾔﾁﾏﾀｼ</t>
  </si>
  <si>
    <t>千葉県八街市</t>
  </si>
  <si>
    <t>印西市</t>
  </si>
  <si>
    <t>ｲﾝｻﾞｲｼ</t>
  </si>
  <si>
    <t>千葉県印西市</t>
  </si>
  <si>
    <t>白井市</t>
  </si>
  <si>
    <t>ｼﾛｲｼ</t>
  </si>
  <si>
    <t>千葉県白井市</t>
  </si>
  <si>
    <t>富里市</t>
  </si>
  <si>
    <t>ﾄﾐｻﾄｼ</t>
  </si>
  <si>
    <t>千葉県富里市</t>
  </si>
  <si>
    <t>南房総市</t>
  </si>
  <si>
    <t>ﾐﾅﾐﾎﾞｳｿｳｼ</t>
  </si>
  <si>
    <t>千葉県南房総市</t>
  </si>
  <si>
    <t>匝瑳市</t>
  </si>
  <si>
    <t>ｿｳｻｼ</t>
  </si>
  <si>
    <t>千葉県匝瑳市</t>
  </si>
  <si>
    <t>香取市</t>
  </si>
  <si>
    <t>ｶﾄﾘｼ</t>
  </si>
  <si>
    <t>千葉県香取市</t>
  </si>
  <si>
    <t>山武市</t>
  </si>
  <si>
    <t>ｻﾝﾑｼ</t>
  </si>
  <si>
    <t>千葉県山武市</t>
  </si>
  <si>
    <t>いすみ市</t>
  </si>
  <si>
    <t>ｲｽﾐｼ</t>
  </si>
  <si>
    <t>千葉県いすみ市</t>
  </si>
  <si>
    <t>大網白里市</t>
  </si>
  <si>
    <t>ｵｵｱﾐｼﾗｻﾄｼ</t>
  </si>
  <si>
    <t>千葉県大網白里市</t>
  </si>
  <si>
    <t>酒々井町</t>
  </si>
  <si>
    <t>ｼｽｲﾏﾁ</t>
  </si>
  <si>
    <t>千葉県酒々井町</t>
  </si>
  <si>
    <t>栄町</t>
  </si>
  <si>
    <t>ｻｶｴﾏﾁ</t>
  </si>
  <si>
    <t>千葉県栄町</t>
  </si>
  <si>
    <t>神崎町</t>
  </si>
  <si>
    <t>ｺｳｻﾞｷﾏﾁ</t>
  </si>
  <si>
    <t>千葉県神崎町</t>
  </si>
  <si>
    <t>多古町</t>
  </si>
  <si>
    <t>ﾀｺﾏﾁ</t>
  </si>
  <si>
    <t>千葉県多古町</t>
  </si>
  <si>
    <t>東庄町</t>
  </si>
  <si>
    <t>ﾄｳﾉｼｮｳﾏﾁ</t>
  </si>
  <si>
    <t>千葉県東庄町</t>
  </si>
  <si>
    <t>九十九里町</t>
  </si>
  <si>
    <t>ｸｼﾞﾕｳｸﾘﾏﾁ</t>
  </si>
  <si>
    <t>千葉県九十九里町</t>
  </si>
  <si>
    <t>芝山町</t>
  </si>
  <si>
    <t>ｼﾊﾞﾔﾏﾏﾁ</t>
  </si>
  <si>
    <t>千葉県芝山町</t>
  </si>
  <si>
    <t>横芝光町</t>
  </si>
  <si>
    <t>ﾖｺｼﾊﾞﾋｶﾘﾏﾁ</t>
  </si>
  <si>
    <t>千葉県横芝光町</t>
  </si>
  <si>
    <t>一宮町</t>
  </si>
  <si>
    <t>ｲﾁﾉﾐﾔﾏﾁ</t>
  </si>
  <si>
    <t>千葉県一宮町</t>
  </si>
  <si>
    <t>睦沢町</t>
  </si>
  <si>
    <t>ﾑﾂｻﾞﾜﾏﾁ</t>
  </si>
  <si>
    <t>千葉県睦沢町</t>
  </si>
  <si>
    <t>長生村</t>
  </si>
  <si>
    <t>ﾁｮｳｾｲﾑﾗ</t>
  </si>
  <si>
    <t>千葉県長生村</t>
  </si>
  <si>
    <t>白子町</t>
  </si>
  <si>
    <t>ｼﾗｺﾏﾁ</t>
  </si>
  <si>
    <t>千葉県白子町</t>
  </si>
  <si>
    <t>長柄町</t>
  </si>
  <si>
    <t>ﾅｶﾞﾗﾏﾁ</t>
  </si>
  <si>
    <t>千葉県長柄町</t>
  </si>
  <si>
    <t>長南町</t>
  </si>
  <si>
    <t>ﾁｮｳﾅﾝﾏﾁ</t>
  </si>
  <si>
    <t>千葉県長南町</t>
  </si>
  <si>
    <t>大多喜町</t>
  </si>
  <si>
    <t>ｵｵﾀｷﾏﾁ</t>
  </si>
  <si>
    <t>千葉県大多喜町</t>
  </si>
  <si>
    <t>御宿町</t>
  </si>
  <si>
    <t>ｵﾝｼﾞﾕｸﾏﾁ</t>
  </si>
  <si>
    <t>千葉県御宿町</t>
  </si>
  <si>
    <t>鋸南町</t>
  </si>
  <si>
    <t>ｷﾖﾅﾝﾏﾁ</t>
  </si>
  <si>
    <t>千葉県鋸南町</t>
  </si>
  <si>
    <t>東京都</t>
  </si>
  <si>
    <t>ﾄｳｷｮｳﾄ</t>
  </si>
  <si>
    <t>千代田区</t>
  </si>
  <si>
    <t>ﾁﾖﾀﾞｸ</t>
  </si>
  <si>
    <t>東京都千代田区</t>
  </si>
  <si>
    <t>中央区</t>
  </si>
  <si>
    <t>ﾁｭｳｵｳｸ</t>
  </si>
  <si>
    <t>東京都中央区</t>
  </si>
  <si>
    <t>港区</t>
  </si>
  <si>
    <t>ﾐﾅﾄｸ</t>
  </si>
  <si>
    <t>東京都港区</t>
  </si>
  <si>
    <t>新宿区</t>
  </si>
  <si>
    <t>ｼﾝｼﾞｭｸｸ</t>
  </si>
  <si>
    <t>東京都新宿区</t>
  </si>
  <si>
    <t>文京区</t>
  </si>
  <si>
    <t>ﾌﾞﾝｷｮｳｸ</t>
  </si>
  <si>
    <t>東京都文京区</t>
  </si>
  <si>
    <t>台東区</t>
  </si>
  <si>
    <t>ﾀｲﾄｳｸ</t>
  </si>
  <si>
    <t>東京都台東区</t>
  </si>
  <si>
    <t>墨田区</t>
  </si>
  <si>
    <t>ｽﾐﾀﾞｸ</t>
  </si>
  <si>
    <t>東京都墨田区</t>
  </si>
  <si>
    <t>江東区</t>
  </si>
  <si>
    <t>ｺｳﾄｳｸ</t>
  </si>
  <si>
    <t>東京都江東区</t>
  </si>
  <si>
    <t>品川区</t>
  </si>
  <si>
    <t>ｼﾅｶﾞﾜｸ</t>
  </si>
  <si>
    <t>東京都品川区</t>
  </si>
  <si>
    <t>目黒区</t>
  </si>
  <si>
    <t>ﾒｸﾞﾛｸ</t>
  </si>
  <si>
    <t>東京都目黒区</t>
  </si>
  <si>
    <t>大田区</t>
  </si>
  <si>
    <t>ｵｵﾀｸ</t>
  </si>
  <si>
    <t>東京都大田区</t>
  </si>
  <si>
    <t>世田谷区</t>
  </si>
  <si>
    <t>ｾﾀｶﾞﾔｸ</t>
  </si>
  <si>
    <t>東京都世田谷区</t>
  </si>
  <si>
    <t>渋谷区</t>
  </si>
  <si>
    <t>ｼﾌﾞﾔｸ</t>
  </si>
  <si>
    <t>東京都渋谷区</t>
  </si>
  <si>
    <t>中野区</t>
  </si>
  <si>
    <t>ﾅｶﾉｸ</t>
  </si>
  <si>
    <t>東京都中野区</t>
  </si>
  <si>
    <t>杉並区</t>
  </si>
  <si>
    <t>ｽｷﾞﾅﾐｸ</t>
  </si>
  <si>
    <t>東京都杉並区</t>
  </si>
  <si>
    <t>豊島区</t>
  </si>
  <si>
    <t>ﾄｼﾏｸ</t>
  </si>
  <si>
    <t>東京都豊島区</t>
  </si>
  <si>
    <t>北区</t>
  </si>
  <si>
    <t>ｷﾀｸ</t>
  </si>
  <si>
    <t>東京都北区</t>
  </si>
  <si>
    <t>荒川区</t>
  </si>
  <si>
    <t>ｱﾗｶﾜｸ</t>
  </si>
  <si>
    <t>東京都荒川区</t>
  </si>
  <si>
    <t>板橋区</t>
  </si>
  <si>
    <t>ｲﾀﾊﾞｼｸ</t>
  </si>
  <si>
    <t>東京都板橋区</t>
  </si>
  <si>
    <t>練馬区</t>
  </si>
  <si>
    <t>ﾈﾘﾏｸ</t>
  </si>
  <si>
    <t>東京都練馬区</t>
  </si>
  <si>
    <t>足立区</t>
  </si>
  <si>
    <t>ｱﾀﾞﾁｸ</t>
  </si>
  <si>
    <t>東京都足立区</t>
  </si>
  <si>
    <t>葛飾区</t>
  </si>
  <si>
    <t>ｶﾂｼｶｸ</t>
  </si>
  <si>
    <t>東京都葛飾区</t>
  </si>
  <si>
    <t>江戸川区</t>
  </si>
  <si>
    <t>ｴﾄﾞｶﾞﾜｸ</t>
  </si>
  <si>
    <t>東京都江戸川区</t>
  </si>
  <si>
    <t>八王子市</t>
  </si>
  <si>
    <t>ﾊﾁｵｳｼﾞｼ</t>
  </si>
  <si>
    <t>東京都八王子市</t>
  </si>
  <si>
    <t>立川市</t>
  </si>
  <si>
    <t>ﾀﾁｶﾜｼ</t>
  </si>
  <si>
    <t>東京都立川市</t>
  </si>
  <si>
    <t>武蔵野市</t>
  </si>
  <si>
    <t>ﾑｻｼﾉｼ</t>
  </si>
  <si>
    <t>東京都武蔵野市</t>
  </si>
  <si>
    <t>三鷹市</t>
  </si>
  <si>
    <t>ﾐﾀｶｼ</t>
  </si>
  <si>
    <t>東京都三鷹市</t>
  </si>
  <si>
    <t>青梅市</t>
  </si>
  <si>
    <t>ｵｳﾒｼ</t>
  </si>
  <si>
    <t>東京都青梅市</t>
  </si>
  <si>
    <t>府中市</t>
  </si>
  <si>
    <t>ﾌﾁｭｳｼ</t>
  </si>
  <si>
    <t>東京都府中市</t>
  </si>
  <si>
    <t>昭島市</t>
  </si>
  <si>
    <t>ｱｷｼﾏｼ</t>
  </si>
  <si>
    <t>東京都昭島市</t>
  </si>
  <si>
    <t>調布市</t>
  </si>
  <si>
    <t>ﾁｮｳﾌｼ</t>
  </si>
  <si>
    <t>東京都調布市</t>
  </si>
  <si>
    <t>町田市</t>
  </si>
  <si>
    <t>ﾏﾁﾀﾞｼ</t>
  </si>
  <si>
    <t>東京都町田市</t>
  </si>
  <si>
    <t>小金井市</t>
  </si>
  <si>
    <t>ｺｶﾞﾈｲｼ</t>
  </si>
  <si>
    <t>東京都小金井市</t>
  </si>
  <si>
    <t>小平市</t>
  </si>
  <si>
    <t>ｺﾀﾞｲﾗｼ</t>
  </si>
  <si>
    <t>東京都小平市</t>
  </si>
  <si>
    <t>日野市</t>
  </si>
  <si>
    <t>ﾋﾉｼ</t>
  </si>
  <si>
    <t>東京都日野市</t>
  </si>
  <si>
    <t>東村山市</t>
  </si>
  <si>
    <t>ﾋｶﾞｼﾑﾗﾔﾏｼ</t>
  </si>
  <si>
    <t>東京都東村山市</t>
  </si>
  <si>
    <t>国分寺市</t>
  </si>
  <si>
    <t>ｺｸﾌﾞﾝｼﾞｼ</t>
  </si>
  <si>
    <t>東京都国分寺市</t>
  </si>
  <si>
    <t>国立市</t>
  </si>
  <si>
    <t>ｸﾆﾀﾁｼ</t>
  </si>
  <si>
    <t>東京都国立市</t>
  </si>
  <si>
    <t>福生市</t>
  </si>
  <si>
    <t>ﾌｯｻｼ</t>
  </si>
  <si>
    <t>東京都福生市</t>
  </si>
  <si>
    <t>狛江市</t>
  </si>
  <si>
    <t>ｺﾏｴｼ</t>
  </si>
  <si>
    <t>東京都狛江市</t>
  </si>
  <si>
    <t>東大和市</t>
  </si>
  <si>
    <t>ﾋｶﾞｼﾔﾏﾄｼ</t>
  </si>
  <si>
    <t>東京都東大和市</t>
  </si>
  <si>
    <t>清瀬市</t>
  </si>
  <si>
    <t>ｷﾖｾｼ</t>
  </si>
  <si>
    <t>東京都清瀬市</t>
  </si>
  <si>
    <t>東久留米市</t>
  </si>
  <si>
    <t>ﾋｶﾞｼｸﾙﾒｼ</t>
  </si>
  <si>
    <t>東京都東久留米市</t>
  </si>
  <si>
    <t>武蔵村山市</t>
  </si>
  <si>
    <t>ﾑｻｼﾑﾗﾔﾏｼ</t>
  </si>
  <si>
    <t>東京都武蔵村山市</t>
  </si>
  <si>
    <t>多摩市</t>
  </si>
  <si>
    <t>ﾀﾏｼ</t>
  </si>
  <si>
    <t>東京都多摩市</t>
  </si>
  <si>
    <t>稲城市</t>
  </si>
  <si>
    <t>ｲﾅｷﾞｼ</t>
  </si>
  <si>
    <t>東京都稲城市</t>
  </si>
  <si>
    <t>羽村市</t>
  </si>
  <si>
    <t>ﾊﾑﾗｼ</t>
  </si>
  <si>
    <t>東京都羽村市</t>
  </si>
  <si>
    <t>あきる野市</t>
  </si>
  <si>
    <t>ｱｷﾙﾉｼ</t>
  </si>
  <si>
    <t>東京都あきる野市</t>
  </si>
  <si>
    <t>西東京市</t>
  </si>
  <si>
    <t>ﾆｼﾄｳｷｮｳｼ</t>
  </si>
  <si>
    <t>東京都西東京市</t>
  </si>
  <si>
    <t>瑞穂町</t>
  </si>
  <si>
    <t>ﾐｽﾞﾎﾏﾁ</t>
  </si>
  <si>
    <t>東京都瑞穂町</t>
  </si>
  <si>
    <t>日の出町</t>
  </si>
  <si>
    <t>ﾋﾉﾃﾞﾏﾁ</t>
  </si>
  <si>
    <t>東京都日の出町</t>
  </si>
  <si>
    <t>檜原村</t>
  </si>
  <si>
    <t>ﾋﾉﾊﾗﾑﾗ</t>
  </si>
  <si>
    <t>東京都檜原村</t>
  </si>
  <si>
    <t>奥多摩町</t>
  </si>
  <si>
    <t>ｵｸﾀﾏﾏﾁ</t>
  </si>
  <si>
    <t>東京都奥多摩町</t>
  </si>
  <si>
    <t>大島町</t>
  </si>
  <si>
    <t>ｵｵｼﾏﾏﾁ</t>
  </si>
  <si>
    <t>東京都大島町</t>
  </si>
  <si>
    <t>利島村</t>
  </si>
  <si>
    <t>ﾄｼﾏﾑﾗ</t>
  </si>
  <si>
    <t>東京都利島村</t>
  </si>
  <si>
    <t>新島村</t>
  </si>
  <si>
    <t>ﾆｲｼﾞﾏﾑﾗ</t>
  </si>
  <si>
    <t>東京都新島村</t>
  </si>
  <si>
    <t>神津島村</t>
  </si>
  <si>
    <t>ｺｳﾂﾞｼﾏﾑﾗ</t>
  </si>
  <si>
    <t>東京都神津島村</t>
  </si>
  <si>
    <t>三宅村</t>
  </si>
  <si>
    <t>ﾐﾔｹﾑﾗ</t>
  </si>
  <si>
    <t>東京都三宅村</t>
  </si>
  <si>
    <t>御蔵島村</t>
  </si>
  <si>
    <t>ﾐｸﾗｼﾞﾏﾑﾗ</t>
  </si>
  <si>
    <t>東京都御蔵島村</t>
  </si>
  <si>
    <t>八丈町</t>
  </si>
  <si>
    <t>ﾊﾁｼﾞｮｳﾏﾁ</t>
  </si>
  <si>
    <t>東京都八丈町</t>
  </si>
  <si>
    <t>青ヶ島村</t>
  </si>
  <si>
    <t>ｱｵｶﾞｼﾏﾑﾗ</t>
  </si>
  <si>
    <t>東京都青ヶ島村</t>
  </si>
  <si>
    <t>小笠原村</t>
  </si>
  <si>
    <t>ｵｶﾞｻﾜﾗﾑﾗ</t>
  </si>
  <si>
    <t>東京都小笠原村</t>
  </si>
  <si>
    <t>神奈川県</t>
  </si>
  <si>
    <t>ｶﾅｶﾞﾜｹﾝ</t>
  </si>
  <si>
    <t>横浜市</t>
  </si>
  <si>
    <t>ﾖｺﾊﾏｼ</t>
  </si>
  <si>
    <t>神奈川県横浜市</t>
  </si>
  <si>
    <t>川崎市</t>
  </si>
  <si>
    <t>ｶﾜｻｷｼ</t>
  </si>
  <si>
    <t>神奈川県川崎市</t>
  </si>
  <si>
    <t>相模原市</t>
  </si>
  <si>
    <t>ｻｶﾞﾐﾊﾗｼ</t>
  </si>
  <si>
    <t>神奈川県相模原市</t>
  </si>
  <si>
    <t>横須賀市</t>
  </si>
  <si>
    <t>ﾖｺｽｶｼ</t>
  </si>
  <si>
    <t>神奈川県横須賀市</t>
  </si>
  <si>
    <t>平塚市</t>
  </si>
  <si>
    <t>ﾋﾗﾂｶｼ</t>
  </si>
  <si>
    <t>神奈川県平塚市</t>
  </si>
  <si>
    <t>鎌倉市</t>
  </si>
  <si>
    <t>ｶﾏｸﾗｼ</t>
  </si>
  <si>
    <t>神奈川県鎌倉市</t>
  </si>
  <si>
    <t>藤沢市</t>
  </si>
  <si>
    <t>ﾌｼﾞｻﾜｼ</t>
  </si>
  <si>
    <t>神奈川県藤沢市</t>
  </si>
  <si>
    <t>小田原市</t>
  </si>
  <si>
    <t>ｵﾀﾞﾜﾗｼ</t>
  </si>
  <si>
    <t>神奈川県小田原市</t>
  </si>
  <si>
    <t>茅ヶ崎市</t>
  </si>
  <si>
    <t>ﾁｶﾞｻｷｼ</t>
  </si>
  <si>
    <t>神奈川県茅ヶ崎市</t>
  </si>
  <si>
    <t>逗子市</t>
  </si>
  <si>
    <t>ｽﾞｼｼ</t>
  </si>
  <si>
    <t>神奈川県逗子市</t>
  </si>
  <si>
    <t>三浦市</t>
  </si>
  <si>
    <t>ﾐｳﾗｼ</t>
  </si>
  <si>
    <t>神奈川県三浦市</t>
  </si>
  <si>
    <t>秦野市</t>
  </si>
  <si>
    <t>ﾊﾀﾞﾉｼ</t>
  </si>
  <si>
    <t>神奈川県秦野市</t>
  </si>
  <si>
    <t>厚木市</t>
  </si>
  <si>
    <t>ｱﾂｷﾞｼ</t>
  </si>
  <si>
    <t>神奈川県厚木市</t>
  </si>
  <si>
    <t>大和市</t>
  </si>
  <si>
    <t>ﾔﾏﾄｼ</t>
  </si>
  <si>
    <t>神奈川県大和市</t>
  </si>
  <si>
    <t>伊勢原市</t>
  </si>
  <si>
    <t>ｲｾﾊﾗｼ</t>
  </si>
  <si>
    <t>神奈川県伊勢原市</t>
  </si>
  <si>
    <t>海老名市</t>
  </si>
  <si>
    <t>ｴﾋﾞﾅｼ</t>
  </si>
  <si>
    <t>神奈川県海老名市</t>
  </si>
  <si>
    <t>座間市</t>
  </si>
  <si>
    <t>ｻﾞﾏｼ</t>
  </si>
  <si>
    <t>神奈川県座間市</t>
  </si>
  <si>
    <t>南足柄市</t>
  </si>
  <si>
    <t>ﾐﾅﾐｱｼｶﾞﾗｼ</t>
  </si>
  <si>
    <t>神奈川県南足柄市</t>
  </si>
  <si>
    <t>綾瀬市</t>
  </si>
  <si>
    <t>ｱﾔｾｼ</t>
  </si>
  <si>
    <t>神奈川県綾瀬市</t>
  </si>
  <si>
    <t>葉山町</t>
  </si>
  <si>
    <t>ﾊﾔﾏﾏﾁ</t>
  </si>
  <si>
    <t>神奈川県葉山町</t>
  </si>
  <si>
    <t>寒川町</t>
  </si>
  <si>
    <t>ｻﾑｶﾜﾏﾁ</t>
  </si>
  <si>
    <t>神奈川県寒川町</t>
  </si>
  <si>
    <t>大磯町</t>
  </si>
  <si>
    <t>ｵｵｲｿﾏﾁ</t>
  </si>
  <si>
    <t>神奈川県大磯町</t>
  </si>
  <si>
    <t>二宮町</t>
  </si>
  <si>
    <t>ﾆﾉﾐﾔﾏﾁ</t>
  </si>
  <si>
    <t>神奈川県二宮町</t>
  </si>
  <si>
    <t>中井町</t>
  </si>
  <si>
    <t>ﾅｶｲﾏﾁ</t>
  </si>
  <si>
    <t>神奈川県中井町</t>
  </si>
  <si>
    <t>大井町</t>
  </si>
  <si>
    <t>ｵｵｲﾏﾁ</t>
  </si>
  <si>
    <t>神奈川県大井町</t>
  </si>
  <si>
    <t>松田町</t>
  </si>
  <si>
    <t>ﾏﾂﾀﾞﾏﾁ</t>
  </si>
  <si>
    <t>神奈川県松田町</t>
  </si>
  <si>
    <t>山北町</t>
  </si>
  <si>
    <t>ﾔﾏｷﾀﾏﾁ</t>
  </si>
  <si>
    <t>神奈川県山北町</t>
  </si>
  <si>
    <t>開成町</t>
  </si>
  <si>
    <t>ｶｲｾｲﾏﾁ</t>
  </si>
  <si>
    <t>神奈川県開成町</t>
  </si>
  <si>
    <t>箱根町</t>
  </si>
  <si>
    <t>ﾊｺﾈﾏﾁ</t>
  </si>
  <si>
    <t>神奈川県箱根町</t>
  </si>
  <si>
    <t>真鶴町</t>
  </si>
  <si>
    <t>ﾏﾅﾂﾙﾏﾁ</t>
  </si>
  <si>
    <t>神奈川県真鶴町</t>
  </si>
  <si>
    <t>湯河原町</t>
  </si>
  <si>
    <t>ﾕｶﾞﾜﾗﾏﾁ</t>
  </si>
  <si>
    <t>神奈川県湯河原町</t>
  </si>
  <si>
    <t>愛川町</t>
  </si>
  <si>
    <t>ｱｲｶﾜﾏﾁ</t>
  </si>
  <si>
    <t>神奈川県愛川町</t>
  </si>
  <si>
    <t>清川村</t>
  </si>
  <si>
    <t>ｷﾖｶﾜﾑﾗ</t>
  </si>
  <si>
    <t>神奈川県清川村</t>
  </si>
  <si>
    <t>新潟県</t>
  </si>
  <si>
    <t>ﾆｲｶﾞﾀｹﾝ</t>
  </si>
  <si>
    <t>新潟市</t>
  </si>
  <si>
    <t>ﾆｲｶﾞﾀｼ</t>
  </si>
  <si>
    <t>新潟県新潟市</t>
  </si>
  <si>
    <t>長岡市</t>
  </si>
  <si>
    <t>ﾅｶﾞｵｶｼ</t>
  </si>
  <si>
    <t>新潟県長岡市</t>
  </si>
  <si>
    <t>三条市</t>
  </si>
  <si>
    <t>ｻﾝｼﾞｮｳｼ</t>
  </si>
  <si>
    <t>新潟県三条市</t>
  </si>
  <si>
    <t>柏崎市</t>
  </si>
  <si>
    <t>ｶｼﾜｻﾞｷｼ</t>
  </si>
  <si>
    <t>新潟県柏崎市</t>
  </si>
  <si>
    <t>新発田市</t>
  </si>
  <si>
    <t>ｼﾊﾞﾀｼ</t>
  </si>
  <si>
    <t>新潟県新発田市</t>
  </si>
  <si>
    <t>小千谷市</t>
  </si>
  <si>
    <t>ｵﾁﾞﾔｼ</t>
  </si>
  <si>
    <t>新潟県小千谷市</t>
  </si>
  <si>
    <t>加茂市</t>
  </si>
  <si>
    <t>ｶﾓｼ</t>
  </si>
  <si>
    <t>新潟県加茂市</t>
  </si>
  <si>
    <t>十日町市</t>
  </si>
  <si>
    <t>ﾄｵｶﾏﾁｼ</t>
  </si>
  <si>
    <t>新潟県十日町市</t>
  </si>
  <si>
    <t>見附市</t>
  </si>
  <si>
    <t>ﾐﾂｹｼ</t>
  </si>
  <si>
    <t>新潟県見附市</t>
  </si>
  <si>
    <t>村上市</t>
  </si>
  <si>
    <t>ﾑﾗｶﾐｼ</t>
  </si>
  <si>
    <t>新潟県村上市</t>
  </si>
  <si>
    <t>燕市</t>
  </si>
  <si>
    <t>ﾂﾊﾞﾒｼ</t>
  </si>
  <si>
    <t>新潟県燕市</t>
  </si>
  <si>
    <t>糸魚川市</t>
  </si>
  <si>
    <t>ｲﾄｲｶﾞﾜｼ</t>
  </si>
  <si>
    <t>新潟県糸魚川市</t>
  </si>
  <si>
    <t>妙高市</t>
  </si>
  <si>
    <t>ﾐｮｳｺｳｼ</t>
  </si>
  <si>
    <t>新潟県妙高市</t>
  </si>
  <si>
    <t>五泉市</t>
  </si>
  <si>
    <t>ｺﾞｾﾝｼ</t>
  </si>
  <si>
    <t>新潟県五泉市</t>
  </si>
  <si>
    <t>上越市</t>
  </si>
  <si>
    <t>ｼﾞｮｳｴﾂｼ</t>
  </si>
  <si>
    <t>新潟県上越市</t>
  </si>
  <si>
    <t>阿賀野市</t>
  </si>
  <si>
    <t>ｱｶﾞﾉｼ</t>
  </si>
  <si>
    <t>新潟県阿賀野市</t>
  </si>
  <si>
    <t>佐渡市</t>
  </si>
  <si>
    <t>ｻﾄﾞｼ</t>
  </si>
  <si>
    <t>新潟県佐渡市</t>
  </si>
  <si>
    <t>魚沼市</t>
  </si>
  <si>
    <t>ｳｵﾇﾏｼ</t>
  </si>
  <si>
    <t>新潟県魚沼市</t>
  </si>
  <si>
    <t>南魚沼市</t>
  </si>
  <si>
    <t>ﾐﾅﾐｳｵﾇﾏｼ</t>
  </si>
  <si>
    <t>新潟県南魚沼市</t>
  </si>
  <si>
    <t>胎内市</t>
  </si>
  <si>
    <t>ﾀｲﾅｲｼ</t>
  </si>
  <si>
    <t>新潟県胎内市</t>
  </si>
  <si>
    <t>聖籠町</t>
  </si>
  <si>
    <t>ｾｲﾛｳﾏﾁ</t>
  </si>
  <si>
    <t>新潟県聖籠町</t>
  </si>
  <si>
    <t>弥彦村</t>
  </si>
  <si>
    <t>ﾔﾋｺﾑﾗ</t>
  </si>
  <si>
    <t>新潟県弥彦村</t>
  </si>
  <si>
    <t>田上町</t>
  </si>
  <si>
    <t>ﾀｶﾞﾐﾏﾁ</t>
  </si>
  <si>
    <t>新潟県田上町</t>
  </si>
  <si>
    <t>阿賀町</t>
  </si>
  <si>
    <t>ｱｶﾞﾏﾁ</t>
  </si>
  <si>
    <t>新潟県阿賀町</t>
  </si>
  <si>
    <t>出雲崎町</t>
  </si>
  <si>
    <t>ｲｽﾞﾓｻﾞｷﾏﾁ</t>
  </si>
  <si>
    <t>新潟県出雲崎町</t>
  </si>
  <si>
    <t>湯沢町</t>
  </si>
  <si>
    <t>ﾕｻﾞﾜﾏﾁ</t>
  </si>
  <si>
    <t>新潟県湯沢町</t>
  </si>
  <si>
    <t>津南町</t>
  </si>
  <si>
    <t>ﾂﾅﾝﾏﾁ</t>
  </si>
  <si>
    <t>新潟県津南町</t>
  </si>
  <si>
    <t>刈羽村</t>
  </si>
  <si>
    <t>ｶﾘﾜﾑﾗ</t>
  </si>
  <si>
    <t>新潟県刈羽村</t>
  </si>
  <si>
    <t>関川村</t>
  </si>
  <si>
    <t>ｾｷｶﾜﾑﾗ</t>
  </si>
  <si>
    <t>新潟県関川村</t>
  </si>
  <si>
    <t>粟島浦村</t>
  </si>
  <si>
    <t>ｱﾜｼﾏｳﾗﾑﾗ</t>
  </si>
  <si>
    <t>新潟県粟島浦村</t>
  </si>
  <si>
    <t>富山県</t>
  </si>
  <si>
    <t>ﾄﾔﾏｹﾝ</t>
  </si>
  <si>
    <t>富山市</t>
  </si>
  <si>
    <t>ﾄﾔﾏｼ</t>
  </si>
  <si>
    <t>富山県富山市</t>
  </si>
  <si>
    <t>高岡市</t>
  </si>
  <si>
    <t>ﾀｶｵｶｼ</t>
  </si>
  <si>
    <t>富山県高岡市</t>
  </si>
  <si>
    <t>魚津市</t>
  </si>
  <si>
    <t>ｳｵﾂﾞｼ</t>
  </si>
  <si>
    <t>富山県魚津市</t>
  </si>
  <si>
    <t>氷見市</t>
  </si>
  <si>
    <t>ﾋﾐｼ</t>
  </si>
  <si>
    <t>富山県氷見市</t>
  </si>
  <si>
    <t>滑川市</t>
  </si>
  <si>
    <t>ﾅﾒﾘｶﾜｼ</t>
  </si>
  <si>
    <t>富山県滑川市</t>
  </si>
  <si>
    <t>黒部市</t>
  </si>
  <si>
    <t>ｸﾛﾍﾞｼ</t>
  </si>
  <si>
    <t>富山県黒部市</t>
  </si>
  <si>
    <t>砺波市</t>
  </si>
  <si>
    <t>ﾄﾅﾐｼ</t>
  </si>
  <si>
    <t>富山県砺波市</t>
  </si>
  <si>
    <t>小矢部市</t>
  </si>
  <si>
    <t>ｵﾔﾍﾞｼ</t>
  </si>
  <si>
    <t>富山県小矢部市</t>
  </si>
  <si>
    <t>南砺市</t>
  </si>
  <si>
    <t>ﾅﾝﾄｼ</t>
  </si>
  <si>
    <t>富山県南砺市</t>
  </si>
  <si>
    <t>射水市</t>
  </si>
  <si>
    <t>ｲﾐｽﾞｼ</t>
  </si>
  <si>
    <t>富山県射水市</t>
  </si>
  <si>
    <t>舟橋村</t>
  </si>
  <si>
    <t>ﾌﾅﾊｼﾑﾗ</t>
  </si>
  <si>
    <t>富山県舟橋村</t>
  </si>
  <si>
    <t>上市町</t>
  </si>
  <si>
    <t>ｶﾐｲﾁﾏﾁ</t>
  </si>
  <si>
    <t>富山県上市町</t>
  </si>
  <si>
    <t>立山町</t>
  </si>
  <si>
    <t>ﾀﾃﾔﾏﾏﾁ</t>
  </si>
  <si>
    <t>富山県立山町</t>
  </si>
  <si>
    <t>入善町</t>
  </si>
  <si>
    <t>ﾆｭｳｾﾞﾝﾏﾁ</t>
  </si>
  <si>
    <t>富山県入善町</t>
  </si>
  <si>
    <t>富山県朝日町</t>
  </si>
  <si>
    <t>石川県</t>
  </si>
  <si>
    <t>ｲｼｶﾜｹﾝ</t>
  </si>
  <si>
    <t>金沢市</t>
  </si>
  <si>
    <t>ｶﾅｻﾞﾜｼ</t>
  </si>
  <si>
    <t>石川県金沢市</t>
  </si>
  <si>
    <t>七尾市</t>
  </si>
  <si>
    <t>ﾅﾅｵｼ</t>
  </si>
  <si>
    <t>石川県七尾市</t>
  </si>
  <si>
    <t>小松市</t>
  </si>
  <si>
    <t>ｺﾏﾂｼ</t>
  </si>
  <si>
    <t>石川県小松市</t>
  </si>
  <si>
    <t>輪島市</t>
  </si>
  <si>
    <t>ﾜｼﾞﾏｼ</t>
  </si>
  <si>
    <t>石川県輪島市</t>
  </si>
  <si>
    <t>珠洲市</t>
  </si>
  <si>
    <t>ｽｽﾞｼ</t>
  </si>
  <si>
    <t>石川県珠洲市</t>
  </si>
  <si>
    <t>加賀市</t>
  </si>
  <si>
    <t>ｶｶﾞｼ</t>
  </si>
  <si>
    <t>石川県加賀市</t>
  </si>
  <si>
    <t>羽咋市</t>
  </si>
  <si>
    <t>ﾊｸｲｼ</t>
  </si>
  <si>
    <t>石川県羽咋市</t>
  </si>
  <si>
    <t>かほく市</t>
  </si>
  <si>
    <t>ｶﾎｸｼ</t>
  </si>
  <si>
    <t>石川県かほく市</t>
  </si>
  <si>
    <t>白山市</t>
  </si>
  <si>
    <t>ﾊｸｻﾝｼ</t>
  </si>
  <si>
    <t>石川県白山市</t>
  </si>
  <si>
    <t>能美市</t>
  </si>
  <si>
    <t>ﾉﾐｼ</t>
  </si>
  <si>
    <t>石川県能美市</t>
  </si>
  <si>
    <t>野々市市</t>
  </si>
  <si>
    <t>ﾉﾉｲﾁｼ</t>
  </si>
  <si>
    <t>石川県野々市市</t>
  </si>
  <si>
    <t>川北町</t>
  </si>
  <si>
    <t>ｶﾜｷﾀﾏﾁ</t>
  </si>
  <si>
    <t>石川県川北町</t>
  </si>
  <si>
    <t>津幡町</t>
  </si>
  <si>
    <t>ﾂﾊﾞﾀﾏﾁ</t>
  </si>
  <si>
    <t>石川県津幡町</t>
  </si>
  <si>
    <t>内灘町</t>
  </si>
  <si>
    <t>ｳﾁﾅﾀﾞﾏﾁ</t>
  </si>
  <si>
    <t>石川県内灘町</t>
  </si>
  <si>
    <t>志賀町</t>
  </si>
  <si>
    <t>ｼｶﾏﾁ</t>
  </si>
  <si>
    <t>石川県志賀町</t>
  </si>
  <si>
    <t>宝達志水町</t>
  </si>
  <si>
    <t>ﾎｳﾀﾞﾂｼﾐｽﾞﾁｮｳ</t>
  </si>
  <si>
    <t>石川県宝達志水町</t>
  </si>
  <si>
    <t>中能登町</t>
  </si>
  <si>
    <t>ﾅｶﾉﾄﾏﾁ</t>
  </si>
  <si>
    <t>石川県中能登町</t>
  </si>
  <si>
    <t>穴水町</t>
  </si>
  <si>
    <t>ｱﾅﾐｽﾞﾏﾁ</t>
  </si>
  <si>
    <t>石川県穴水町</t>
  </si>
  <si>
    <t>能登町</t>
  </si>
  <si>
    <t>ﾉﾄﾁｮｳ</t>
  </si>
  <si>
    <t>石川県能登町</t>
  </si>
  <si>
    <t>福井県</t>
  </si>
  <si>
    <t>ﾌｸｲｹﾝ</t>
  </si>
  <si>
    <t>福井市</t>
  </si>
  <si>
    <t>ﾌｸｲｼ</t>
  </si>
  <si>
    <t>福井県福井市</t>
  </si>
  <si>
    <t>敦賀市</t>
  </si>
  <si>
    <t>ﾂﾙｶﾞｼ</t>
  </si>
  <si>
    <t>福井県敦賀市</t>
  </si>
  <si>
    <t>小浜市</t>
  </si>
  <si>
    <t>ｵﾊﾞﾏｼ</t>
  </si>
  <si>
    <t>福井県小浜市</t>
  </si>
  <si>
    <t>大野市</t>
  </si>
  <si>
    <t>ｵｵﾉｼ</t>
  </si>
  <si>
    <t>福井県大野市</t>
  </si>
  <si>
    <t>勝山市</t>
  </si>
  <si>
    <t>ｶﾂﾔﾏｼ</t>
  </si>
  <si>
    <t>福井県勝山市</t>
  </si>
  <si>
    <t>鯖江市</t>
  </si>
  <si>
    <t>ｻﾊﾞｴｼ</t>
  </si>
  <si>
    <t>福井県鯖江市</t>
  </si>
  <si>
    <t>あわら市</t>
  </si>
  <si>
    <t>ｱﾜﾗｼ</t>
  </si>
  <si>
    <t>福井県あわら市</t>
  </si>
  <si>
    <t>越前市</t>
  </si>
  <si>
    <t>ｴﾁｾﾞﾝｼ</t>
  </si>
  <si>
    <t>福井県越前市</t>
  </si>
  <si>
    <t>坂井市</t>
  </si>
  <si>
    <t>ｻｶｲｼ</t>
  </si>
  <si>
    <t>福井県坂井市</t>
  </si>
  <si>
    <t>永平寺町</t>
  </si>
  <si>
    <t>ｴｲﾍｲｼﾞﾁｮｳ</t>
  </si>
  <si>
    <t>福井県永平寺町</t>
  </si>
  <si>
    <t>福井県池田町</t>
  </si>
  <si>
    <t>南越前町</t>
  </si>
  <si>
    <t>ﾐﾅﾐｴﾁｾﾞﾝﾁｮｳ</t>
  </si>
  <si>
    <t>福井県南越前町</t>
  </si>
  <si>
    <t>越前町</t>
  </si>
  <si>
    <t>ｴﾁｾﾞﾝﾁｮｳ</t>
  </si>
  <si>
    <t>福井県越前町</t>
  </si>
  <si>
    <t>美浜町</t>
  </si>
  <si>
    <t>ﾐﾊﾏﾁｮｳ</t>
  </si>
  <si>
    <t>福井県美浜町</t>
  </si>
  <si>
    <t>高浜町</t>
  </si>
  <si>
    <t>ﾀｶﾊﾏﾁｮｳ</t>
  </si>
  <si>
    <t>福井県高浜町</t>
  </si>
  <si>
    <t>おおい町</t>
  </si>
  <si>
    <t>ｵｵｲﾁｮｳ</t>
  </si>
  <si>
    <t>福井県おおい町</t>
  </si>
  <si>
    <t>若狭町</t>
  </si>
  <si>
    <t>ﾜｶｻﾁｮｳ</t>
  </si>
  <si>
    <t>福井県若狭町</t>
  </si>
  <si>
    <t>山梨県</t>
  </si>
  <si>
    <t>ﾔﾏﾅｼｹﾝ</t>
  </si>
  <si>
    <t>甲府市</t>
  </si>
  <si>
    <t>ｺｳﾌｼ</t>
  </si>
  <si>
    <t>山梨県甲府市</t>
  </si>
  <si>
    <t>富士吉田市</t>
  </si>
  <si>
    <t>ﾌｼﾞﾖｼﾀﾞｼ</t>
  </si>
  <si>
    <t>山梨県富士吉田市</t>
  </si>
  <si>
    <t>都留市</t>
  </si>
  <si>
    <t>ﾂﾙｼ</t>
  </si>
  <si>
    <t>山梨県都留市</t>
  </si>
  <si>
    <t>山梨市</t>
  </si>
  <si>
    <t>ﾔﾏﾅｼｼ</t>
  </si>
  <si>
    <t>山梨県山梨市</t>
  </si>
  <si>
    <t>大月市</t>
  </si>
  <si>
    <t>ｵｵﾂｷｼ</t>
  </si>
  <si>
    <t>山梨県大月市</t>
  </si>
  <si>
    <t>韮崎市</t>
  </si>
  <si>
    <t>ﾆﾗｻｷｼ</t>
  </si>
  <si>
    <t>山梨県韮崎市</t>
  </si>
  <si>
    <t>南アルプス市</t>
  </si>
  <si>
    <t>ﾐﾅﾐｱﾙﾌﾟｽｼ</t>
  </si>
  <si>
    <t>山梨県南アルプス市</t>
  </si>
  <si>
    <t>北杜市</t>
  </si>
  <si>
    <t>山梨県北杜市</t>
  </si>
  <si>
    <t>甲斐市</t>
  </si>
  <si>
    <t>ｶｲｼ</t>
  </si>
  <si>
    <t>山梨県甲斐市</t>
  </si>
  <si>
    <t>笛吹市</t>
  </si>
  <si>
    <t>ﾌｴﾌｷｼ</t>
  </si>
  <si>
    <t>山梨県笛吹市</t>
  </si>
  <si>
    <t>上野原市</t>
  </si>
  <si>
    <t>ｳｴﾉﾊﾗｼ</t>
  </si>
  <si>
    <t>山梨県上野原市</t>
  </si>
  <si>
    <t>甲州市</t>
  </si>
  <si>
    <t>ｺｳｼｭｳｼ</t>
  </si>
  <si>
    <t>山梨県甲州市</t>
  </si>
  <si>
    <t>中央市</t>
  </si>
  <si>
    <t>ﾁｭｳｵｳｼ</t>
  </si>
  <si>
    <t>山梨県中央市</t>
  </si>
  <si>
    <t>市川三郷町</t>
  </si>
  <si>
    <t>ｲﾁｶﾜﾐｻﾄﾁｮｳ</t>
  </si>
  <si>
    <t>山梨県市川三郷町</t>
  </si>
  <si>
    <t>早川町</t>
  </si>
  <si>
    <t>ﾊﾔｶﾜﾁｮｳ</t>
  </si>
  <si>
    <t>山梨県早川町</t>
  </si>
  <si>
    <t>身延町</t>
  </si>
  <si>
    <t>ﾐﾉﾌﾞﾁｮｳ</t>
  </si>
  <si>
    <t>山梨県身延町</t>
  </si>
  <si>
    <t>山梨県南部町</t>
  </si>
  <si>
    <t>富士川町</t>
  </si>
  <si>
    <t>ﾌｼﾞｶﾜﾁｮｳ</t>
  </si>
  <si>
    <t>山梨県富士川町</t>
  </si>
  <si>
    <t>昭和町</t>
  </si>
  <si>
    <t>ｼｮｳﾜﾁｮｳ</t>
  </si>
  <si>
    <t>山梨県昭和町</t>
  </si>
  <si>
    <t>道志村</t>
  </si>
  <si>
    <t>ﾄﾞｳｼﾑﾗ</t>
  </si>
  <si>
    <t>山梨県道志村</t>
  </si>
  <si>
    <t>西桂町</t>
  </si>
  <si>
    <t>ﾆｼｶﾂﾗﾁｮｳ</t>
  </si>
  <si>
    <t>山梨県西桂町</t>
  </si>
  <si>
    <t>忍野村</t>
  </si>
  <si>
    <t>ｵｼﾉﾑﾗ</t>
  </si>
  <si>
    <t>山梨県忍野村</t>
  </si>
  <si>
    <t>山中湖村</t>
  </si>
  <si>
    <t>ﾔﾏﾅｶｺﾑﾗ</t>
  </si>
  <si>
    <t>山梨県山中湖村</t>
  </si>
  <si>
    <t>鳴沢村</t>
  </si>
  <si>
    <t>ﾅﾙｻﾜﾑﾗ</t>
  </si>
  <si>
    <t>山梨県鳴沢村</t>
  </si>
  <si>
    <t>富士河口湖町</t>
  </si>
  <si>
    <t>ﾌｼﾞｶﾜｸﾞﾁｺﾏﾁ</t>
  </si>
  <si>
    <t>山梨県富士河口湖町</t>
  </si>
  <si>
    <t>小菅村</t>
  </si>
  <si>
    <t>ｺｽｹﾞﾑﾗ</t>
  </si>
  <si>
    <t>山梨県小菅村</t>
  </si>
  <si>
    <t>丹波山村</t>
  </si>
  <si>
    <t>ﾀﾊﾞﾔﾏﾑﾗ</t>
  </si>
  <si>
    <t>山梨県丹波山村</t>
  </si>
  <si>
    <t>長野県</t>
  </si>
  <si>
    <t>ﾅｶﾞﾉｹﾝ</t>
  </si>
  <si>
    <t>長野市</t>
  </si>
  <si>
    <t>ﾅｶﾞﾉｼ</t>
  </si>
  <si>
    <t>長野県長野市</t>
  </si>
  <si>
    <t>松本市</t>
  </si>
  <si>
    <t>ﾏﾂﾓﾄｼ</t>
  </si>
  <si>
    <t>長野県松本市</t>
  </si>
  <si>
    <t>上田市</t>
  </si>
  <si>
    <t>ｳｴﾀﾞｼ</t>
  </si>
  <si>
    <t>長野県上田市</t>
  </si>
  <si>
    <t>岡谷市</t>
  </si>
  <si>
    <t>ｵｶﾔｼ</t>
  </si>
  <si>
    <t>長野県岡谷市</t>
  </si>
  <si>
    <t>飯田市</t>
  </si>
  <si>
    <t>ｲｲﾀﾞｼ</t>
  </si>
  <si>
    <t>長野県飯田市</t>
  </si>
  <si>
    <t>諏訪市</t>
  </si>
  <si>
    <t>ｽﾜｼ</t>
  </si>
  <si>
    <t>長野県諏訪市</t>
  </si>
  <si>
    <t>須坂市</t>
  </si>
  <si>
    <t>ｽｻﾞｶｼ</t>
  </si>
  <si>
    <t>長野県須坂市</t>
  </si>
  <si>
    <t>小諸市</t>
  </si>
  <si>
    <t>ｺﾓﾛｼ</t>
  </si>
  <si>
    <t>長野県小諸市</t>
  </si>
  <si>
    <t>伊那市</t>
  </si>
  <si>
    <t>ｲﾅｼ</t>
  </si>
  <si>
    <t>長野県伊那市</t>
  </si>
  <si>
    <t>駒ヶ根市</t>
  </si>
  <si>
    <t>ｺﾏｶﾞﾈｼ</t>
  </si>
  <si>
    <t>長野県駒ヶ根市</t>
  </si>
  <si>
    <t>中野市</t>
  </si>
  <si>
    <t>ﾅｶﾉｼ</t>
  </si>
  <si>
    <t>長野県中野市</t>
  </si>
  <si>
    <t>大町市</t>
  </si>
  <si>
    <t>ｵｵﾏﾁｼ</t>
  </si>
  <si>
    <t>長野県大町市</t>
  </si>
  <si>
    <t>飯山市</t>
  </si>
  <si>
    <t>ｲｲﾔﾏｼ</t>
  </si>
  <si>
    <t>長野県飯山市</t>
  </si>
  <si>
    <t>茅野市</t>
  </si>
  <si>
    <t>ﾁﾉｼ</t>
  </si>
  <si>
    <t>長野県茅野市</t>
  </si>
  <si>
    <t>塩尻市</t>
  </si>
  <si>
    <t>ｼｵｼﾞﾘｼ</t>
  </si>
  <si>
    <t>長野県塩尻市</t>
  </si>
  <si>
    <t>佐久市</t>
  </si>
  <si>
    <t>ｻｸｼ</t>
  </si>
  <si>
    <t>長野県佐久市</t>
  </si>
  <si>
    <t>千曲市</t>
  </si>
  <si>
    <t>ﾁｸﾏｼ</t>
  </si>
  <si>
    <t>長野県千曲市</t>
  </si>
  <si>
    <t>東御市</t>
  </si>
  <si>
    <t>ﾄｳﾐｼ</t>
  </si>
  <si>
    <t>長野県東御市</t>
  </si>
  <si>
    <t>安曇野市</t>
  </si>
  <si>
    <t>ｱﾂﾞﾐﾉｼ</t>
  </si>
  <si>
    <t>長野県安曇野市</t>
  </si>
  <si>
    <t>小海町</t>
  </si>
  <si>
    <t>ｺｳﾐﾏﾁ</t>
  </si>
  <si>
    <t>長野県小海町</t>
  </si>
  <si>
    <t>川上村</t>
  </si>
  <si>
    <t>ｶﾜｶﾐﾑﾗ</t>
  </si>
  <si>
    <t>長野県川上村</t>
  </si>
  <si>
    <t>ﾐﾅﾐﾏｷﾑﾗ</t>
  </si>
  <si>
    <t>長野県南牧村</t>
  </si>
  <si>
    <t>南相木村</t>
  </si>
  <si>
    <t>ﾐﾅﾐｱｲｷﾑﾗ</t>
  </si>
  <si>
    <t>長野県南相木村</t>
  </si>
  <si>
    <t>北相木村</t>
  </si>
  <si>
    <t>ｷﾀｱｲｷﾑﾗ</t>
  </si>
  <si>
    <t>長野県北相木村</t>
  </si>
  <si>
    <t>佐久穂町</t>
  </si>
  <si>
    <t>ｻｸﾎﾏﾁ</t>
  </si>
  <si>
    <t>長野県佐久穂町</t>
  </si>
  <si>
    <t>軽井沢町</t>
  </si>
  <si>
    <t>ｶﾙｲｻﾞﾜﾏﾁ</t>
  </si>
  <si>
    <t>長野県軽井沢町</t>
  </si>
  <si>
    <t>御代田町</t>
  </si>
  <si>
    <t>ﾐﾖﾀﾏﾁ</t>
  </si>
  <si>
    <t>長野県御代田町</t>
  </si>
  <si>
    <t>立科町</t>
  </si>
  <si>
    <t>ﾀﾃｼﾅﾏﾁ</t>
  </si>
  <si>
    <t>長野県立科町</t>
  </si>
  <si>
    <t>青木村</t>
  </si>
  <si>
    <t>ｱｵｷﾑﾗ</t>
  </si>
  <si>
    <t>長野県青木村</t>
  </si>
  <si>
    <t>長和町</t>
  </si>
  <si>
    <t>ﾅｶﾞﾜﾏﾁ</t>
  </si>
  <si>
    <t>長野県長和町</t>
  </si>
  <si>
    <t>下諏訪町</t>
  </si>
  <si>
    <t>ｼﾓｽﾜﾏﾁ</t>
  </si>
  <si>
    <t>長野県下諏訪町</t>
  </si>
  <si>
    <t>富士見町</t>
  </si>
  <si>
    <t>ﾌｼﾞﾐﾏﾁ</t>
  </si>
  <si>
    <t>長野県富士見町</t>
  </si>
  <si>
    <t>原村</t>
  </si>
  <si>
    <t>ﾊﾗﾑﾗ</t>
  </si>
  <si>
    <t>長野県原村</t>
  </si>
  <si>
    <t>辰野町</t>
  </si>
  <si>
    <t>ﾀﾂﾉﾏﾁ</t>
  </si>
  <si>
    <t>長野県辰野町</t>
  </si>
  <si>
    <t>箕輪町</t>
  </si>
  <si>
    <t>ﾐﾉﾜﾏﾁ</t>
  </si>
  <si>
    <t>長野県箕輪町</t>
  </si>
  <si>
    <t>飯島町</t>
  </si>
  <si>
    <t>ｲｲｼﾞﾏﾏﾁ</t>
  </si>
  <si>
    <t>長野県飯島町</t>
  </si>
  <si>
    <t>南箕輪村</t>
  </si>
  <si>
    <t>ﾐﾅﾐﾐﾉﾜﾑﾗ</t>
  </si>
  <si>
    <t>長野県南箕輪村</t>
  </si>
  <si>
    <t>中川村</t>
  </si>
  <si>
    <t>ﾅｶｶﾞﾜﾑﾗ</t>
  </si>
  <si>
    <t>長野県中川村</t>
  </si>
  <si>
    <t>宮田村</t>
  </si>
  <si>
    <t>ﾐﾔﾀﾞﾑﾗ</t>
  </si>
  <si>
    <t>長野県宮田村</t>
  </si>
  <si>
    <t>松川町</t>
  </si>
  <si>
    <t>ﾏﾂｶﾜﾏﾁ</t>
  </si>
  <si>
    <t>長野県松川町</t>
  </si>
  <si>
    <t>高森町</t>
  </si>
  <si>
    <t>ﾀｶﾓﾘﾏﾁ</t>
  </si>
  <si>
    <t>長野県高森町</t>
  </si>
  <si>
    <t>阿南町</t>
  </si>
  <si>
    <t>ｱﾅﾝﾁｮｳ</t>
  </si>
  <si>
    <t>長野県阿南町</t>
  </si>
  <si>
    <t>阿智村</t>
  </si>
  <si>
    <t>ｱﾁﾑﾗ</t>
  </si>
  <si>
    <t>長野県阿智村</t>
  </si>
  <si>
    <t>平谷村</t>
  </si>
  <si>
    <t>ﾋﾗﾔﾑﾗ</t>
  </si>
  <si>
    <t>長野県平谷村</t>
  </si>
  <si>
    <t>根羽村</t>
  </si>
  <si>
    <t>ﾈﾊﾞﾑﾗ</t>
  </si>
  <si>
    <t>長野県根羽村</t>
  </si>
  <si>
    <t>下條村</t>
  </si>
  <si>
    <t>ｼﾓｼﾞｮｳﾑﾗ</t>
  </si>
  <si>
    <t>長野県下條村</t>
  </si>
  <si>
    <t>売木村</t>
  </si>
  <si>
    <t>ｳﾙｷﾞﾑﾗ</t>
  </si>
  <si>
    <t>長野県売木村</t>
  </si>
  <si>
    <t>天龍村</t>
  </si>
  <si>
    <t>ﾃﾝﾘｭｳﾑﾗ</t>
  </si>
  <si>
    <t>長野県天龍村</t>
  </si>
  <si>
    <t>泰阜村</t>
  </si>
  <si>
    <t>ﾔｽｵｶﾑﾗ</t>
  </si>
  <si>
    <t>長野県泰阜村</t>
  </si>
  <si>
    <t>喬木村</t>
  </si>
  <si>
    <t>ﾀｶｷﾞﾑﾗ</t>
  </si>
  <si>
    <t>長野県喬木村</t>
  </si>
  <si>
    <t>豊丘村</t>
  </si>
  <si>
    <t>ﾄﾖｵｶﾑﾗ</t>
  </si>
  <si>
    <t>長野県豊丘村</t>
  </si>
  <si>
    <t>大鹿村</t>
  </si>
  <si>
    <t>ｵｵｼｶﾑﾗ</t>
  </si>
  <si>
    <t>長野県大鹿村</t>
  </si>
  <si>
    <t>上松町</t>
  </si>
  <si>
    <t>ｱｹﾞﾏﾂﾏﾁ</t>
  </si>
  <si>
    <t>長野県上松町</t>
  </si>
  <si>
    <t>南木曽町</t>
  </si>
  <si>
    <t>ﾅｷﾞｿﾏﾁ</t>
  </si>
  <si>
    <t>長野県南木曽町</t>
  </si>
  <si>
    <t>木祖村</t>
  </si>
  <si>
    <t>ｷｿﾑﾗ</t>
  </si>
  <si>
    <t>長野県木祖村</t>
  </si>
  <si>
    <t>王滝村</t>
  </si>
  <si>
    <t>ｵｳﾀｷﾑﾗ</t>
  </si>
  <si>
    <t>長野県王滝村</t>
  </si>
  <si>
    <t>大桑村</t>
  </si>
  <si>
    <t>ｵｵｸﾜﾑﾗ</t>
  </si>
  <si>
    <t>長野県大桑村</t>
  </si>
  <si>
    <t>木曽町</t>
  </si>
  <si>
    <t>ｷｿﾏﾁ</t>
  </si>
  <si>
    <t>長野県木曽町</t>
  </si>
  <si>
    <t>麻績村</t>
  </si>
  <si>
    <t>ｵﾐﾑﾗ</t>
  </si>
  <si>
    <t>長野県麻績村</t>
  </si>
  <si>
    <t>生坂村</t>
  </si>
  <si>
    <t>ｲｸｻｶﾑﾗ</t>
  </si>
  <si>
    <t>長野県生坂村</t>
  </si>
  <si>
    <t>山形村</t>
  </si>
  <si>
    <t>ﾔﾏｶﾞﾀﾑﾗ</t>
  </si>
  <si>
    <t>長野県山形村</t>
  </si>
  <si>
    <t>朝日村</t>
  </si>
  <si>
    <t>ｱｻﾋﾑﾗ</t>
  </si>
  <si>
    <t>長野県朝日村</t>
  </si>
  <si>
    <t>筑北村</t>
  </si>
  <si>
    <t>ﾁｸﾎｸﾑﾗ</t>
  </si>
  <si>
    <t>長野県筑北村</t>
  </si>
  <si>
    <t>ｲｹﾀﾞﾏﾁ</t>
  </si>
  <si>
    <t>長野県池田町</t>
  </si>
  <si>
    <t>松川村</t>
  </si>
  <si>
    <t>ﾏﾂｶﾜﾑﾗ</t>
  </si>
  <si>
    <t>長野県松川村</t>
  </si>
  <si>
    <t>白馬村</t>
  </si>
  <si>
    <t>ﾊｸﾊﾞﾑﾗ</t>
  </si>
  <si>
    <t>長野県白馬村</t>
  </si>
  <si>
    <t>小谷村</t>
  </si>
  <si>
    <t>ｵﾀﾘﾑﾗ</t>
  </si>
  <si>
    <t>長野県小谷村</t>
  </si>
  <si>
    <t>坂城町</t>
  </si>
  <si>
    <t>ｻｶｷﾏﾁ</t>
  </si>
  <si>
    <t>長野県坂城町</t>
  </si>
  <si>
    <t>小布施町</t>
  </si>
  <si>
    <t>ｵﾌﾞｾﾏﾁ</t>
  </si>
  <si>
    <t>長野県小布施町</t>
  </si>
  <si>
    <t>長野県高山村</t>
  </si>
  <si>
    <t>山ノ内町</t>
  </si>
  <si>
    <t>ﾔﾏﾉｳﾁﾏﾁ</t>
  </si>
  <si>
    <t>長野県山ノ内町</t>
  </si>
  <si>
    <t>木島平村</t>
  </si>
  <si>
    <t>ｷｼﾞﾏﾀﾞｲﾗﾑﾗ</t>
  </si>
  <si>
    <t>長野県木島平村</t>
  </si>
  <si>
    <t>野沢温泉村</t>
  </si>
  <si>
    <t>ﾉｻﾞﾜｵﾝｾﾝﾑﾗ</t>
  </si>
  <si>
    <t>長野県野沢温泉村</t>
  </si>
  <si>
    <t>信濃町</t>
  </si>
  <si>
    <t>ｼﾅﾉﾏﾁ</t>
  </si>
  <si>
    <t>長野県信濃町</t>
  </si>
  <si>
    <t>小川村</t>
  </si>
  <si>
    <t>ｵｶﾞﾜﾑﾗ</t>
  </si>
  <si>
    <t>長野県小川村</t>
  </si>
  <si>
    <t>飯綱町</t>
  </si>
  <si>
    <t>ｲｲﾂﾞﾅﾏﾁ</t>
  </si>
  <si>
    <t>長野県飯綱町</t>
  </si>
  <si>
    <t>栄村</t>
  </si>
  <si>
    <t>ｻｶｴﾑﾗ</t>
  </si>
  <si>
    <t>長野県栄村</t>
  </si>
  <si>
    <t>岐阜県</t>
  </si>
  <si>
    <t>ｷﾞﾌｹﾝ</t>
  </si>
  <si>
    <t>岐阜市</t>
  </si>
  <si>
    <t>ｷﾞﾌｼ</t>
  </si>
  <si>
    <t>岐阜県岐阜市</t>
  </si>
  <si>
    <t>大垣市</t>
  </si>
  <si>
    <t>ｵｵｶﾞｷｼ</t>
  </si>
  <si>
    <t>岐阜県大垣市</t>
  </si>
  <si>
    <t>高山市</t>
  </si>
  <si>
    <t>ﾀｶﾔﾏｼ</t>
  </si>
  <si>
    <t>岐阜県高山市</t>
  </si>
  <si>
    <t>多治見市</t>
  </si>
  <si>
    <t>ﾀｼﾞﾐｼ</t>
  </si>
  <si>
    <t>岐阜県多治見市</t>
  </si>
  <si>
    <t>関市</t>
  </si>
  <si>
    <t>ｾｷｼ</t>
  </si>
  <si>
    <t>岐阜県関市</t>
  </si>
  <si>
    <t>中津川市</t>
  </si>
  <si>
    <t>ﾅｶﾂｶﾞﾜｼ</t>
  </si>
  <si>
    <t>岐阜県中津川市</t>
  </si>
  <si>
    <t>美濃市</t>
  </si>
  <si>
    <t>ﾐﾉｼ</t>
  </si>
  <si>
    <t>岐阜県美濃市</t>
  </si>
  <si>
    <t>瑞浪市</t>
  </si>
  <si>
    <t>ﾐｽﾞﾅﾐｼ</t>
  </si>
  <si>
    <t>岐阜県瑞浪市</t>
  </si>
  <si>
    <t>羽島市</t>
  </si>
  <si>
    <t>ﾊｼﾏｼ</t>
  </si>
  <si>
    <t>岐阜県羽島市</t>
  </si>
  <si>
    <t>恵那市</t>
  </si>
  <si>
    <t>ｴﾅｼ</t>
  </si>
  <si>
    <t>岐阜県恵那市</t>
  </si>
  <si>
    <t>美濃加茂市</t>
  </si>
  <si>
    <t>ﾐﾉｶﾓｼ</t>
  </si>
  <si>
    <t>岐阜県美濃加茂市</t>
  </si>
  <si>
    <t>土岐市</t>
  </si>
  <si>
    <t>ﾄｷｼ</t>
  </si>
  <si>
    <t>岐阜県土岐市</t>
  </si>
  <si>
    <t>各務原市</t>
  </si>
  <si>
    <t>ｶｶﾐｶﾞﾊﾗｼ</t>
  </si>
  <si>
    <t>岐阜県各務原市</t>
  </si>
  <si>
    <t>可児市</t>
  </si>
  <si>
    <t>ｶﾆｼ</t>
  </si>
  <si>
    <t>岐阜県可児市</t>
  </si>
  <si>
    <t>山県市</t>
  </si>
  <si>
    <t>岐阜県山県市</t>
  </si>
  <si>
    <t>瑞穂市</t>
  </si>
  <si>
    <t>ﾐｽﾞﾎｼ</t>
  </si>
  <si>
    <t>岐阜県瑞穂市</t>
  </si>
  <si>
    <t>飛騨市</t>
  </si>
  <si>
    <t>ﾋﾀﾞｼ</t>
  </si>
  <si>
    <t>岐阜県飛騨市</t>
  </si>
  <si>
    <t>本巣市</t>
  </si>
  <si>
    <t>ﾓﾄｽｼ</t>
  </si>
  <si>
    <t>岐阜県本巣市</t>
  </si>
  <si>
    <t>郡上市</t>
  </si>
  <si>
    <t>ｸﾞｼﾞｮｳｼ</t>
  </si>
  <si>
    <t>岐阜県郡上市</t>
  </si>
  <si>
    <t>下呂市</t>
  </si>
  <si>
    <t>ｹﾞﾛｼ</t>
  </si>
  <si>
    <t>岐阜県下呂市</t>
  </si>
  <si>
    <t>海津市</t>
  </si>
  <si>
    <t>ｶｲﾂﾞｼ</t>
  </si>
  <si>
    <t>岐阜県海津市</t>
  </si>
  <si>
    <t>岐南町</t>
  </si>
  <si>
    <t>ｷﾞﾅﾝﾁｮｳ</t>
  </si>
  <si>
    <t>岐阜県岐南町</t>
  </si>
  <si>
    <t>笠松町</t>
  </si>
  <si>
    <t>ｶｻﾏﾂﾁｮｳ</t>
  </si>
  <si>
    <t>岐阜県笠松町</t>
  </si>
  <si>
    <t>養老町</t>
  </si>
  <si>
    <t>ﾖｳﾛｳﾁｮｳ</t>
  </si>
  <si>
    <t>岐阜県養老町</t>
  </si>
  <si>
    <t>垂井町</t>
  </si>
  <si>
    <t>ﾀﾙｲﾁｮｳ</t>
  </si>
  <si>
    <t>岐阜県垂井町</t>
  </si>
  <si>
    <t>関ケ原町</t>
  </si>
  <si>
    <t>ｾｷｶﾞﾊﾗﾁｮｳ</t>
  </si>
  <si>
    <t>岐阜県関ケ原町</t>
  </si>
  <si>
    <t>神戸町</t>
  </si>
  <si>
    <t>ｺﾞｳﾄﾞﾁｮｳ</t>
  </si>
  <si>
    <t>岐阜県神戸町</t>
  </si>
  <si>
    <t>輪之内町</t>
  </si>
  <si>
    <t>ﾜﾉｳﾁﾁｮｳ</t>
  </si>
  <si>
    <t>岐阜県輪之内町</t>
  </si>
  <si>
    <t>安八町</t>
  </si>
  <si>
    <t>ｱﾝﾊﾟﾁﾁｮｳ</t>
  </si>
  <si>
    <t>岐阜県安八町</t>
  </si>
  <si>
    <t>揖斐川町</t>
  </si>
  <si>
    <t>ｲﾋﾞｶﾞﾜﾁｮｳ</t>
  </si>
  <si>
    <t>岐阜県揖斐川町</t>
  </si>
  <si>
    <t>大野町</t>
  </si>
  <si>
    <t>ｵｵﾉﾁｮｳ</t>
  </si>
  <si>
    <t>岐阜県大野町</t>
  </si>
  <si>
    <t>岐阜県池田町</t>
  </si>
  <si>
    <t>北方町</t>
  </si>
  <si>
    <t>ｷﾀｶﾞﾀﾁｮｳ</t>
  </si>
  <si>
    <t>岐阜県北方町</t>
  </si>
  <si>
    <t>坂祝町</t>
  </si>
  <si>
    <t>ｻｶﾎｷﾞﾁｮｳ</t>
  </si>
  <si>
    <t>岐阜県坂祝町</t>
  </si>
  <si>
    <t>富加町</t>
  </si>
  <si>
    <t>ﾄﾐｶﾁｮｳ</t>
  </si>
  <si>
    <t>岐阜県富加町</t>
  </si>
  <si>
    <t>川辺町</t>
  </si>
  <si>
    <t>ｶﾜﾍﾞﾁｮｳ</t>
  </si>
  <si>
    <t>岐阜県川辺町</t>
  </si>
  <si>
    <t>七宗町</t>
  </si>
  <si>
    <t>ﾋﾁｿｳﾁｮｳ</t>
  </si>
  <si>
    <t>岐阜県七宗町</t>
  </si>
  <si>
    <t>八百津町</t>
  </si>
  <si>
    <t>ﾔｵﾂﾁｮｳ</t>
  </si>
  <si>
    <t>岐阜県八百津町</t>
  </si>
  <si>
    <t>白川町</t>
  </si>
  <si>
    <t>ｼﾗｶﾜﾁｮｳ</t>
  </si>
  <si>
    <t>岐阜県白川町</t>
  </si>
  <si>
    <t>東白川村</t>
  </si>
  <si>
    <t>ﾋｶﾞｼｼﾗｶﾜﾑﾗ</t>
  </si>
  <si>
    <t>岐阜県東白川村</t>
  </si>
  <si>
    <t>御嵩町</t>
  </si>
  <si>
    <t>ﾐﾀｹﾁｮｳ</t>
  </si>
  <si>
    <t>岐阜県御嵩町</t>
  </si>
  <si>
    <t>白川村</t>
  </si>
  <si>
    <t>ｼﾗｶﾜﾑﾗ</t>
  </si>
  <si>
    <t>岐阜県白川村</t>
  </si>
  <si>
    <t>静岡県</t>
  </si>
  <si>
    <t>ｼｽﾞｵｶｹﾝ</t>
  </si>
  <si>
    <t>静岡市</t>
  </si>
  <si>
    <t>ｼｽﾞｵｶｼ</t>
  </si>
  <si>
    <t>静岡県静岡市</t>
  </si>
  <si>
    <t>浜松市</t>
  </si>
  <si>
    <t>ﾊﾏﾏﾂｼ</t>
  </si>
  <si>
    <t>静岡県浜松市</t>
  </si>
  <si>
    <t>沼津市</t>
  </si>
  <si>
    <t>ﾇﾏﾂﾞｼ</t>
  </si>
  <si>
    <t>静岡県沼津市</t>
  </si>
  <si>
    <t>熱海市</t>
  </si>
  <si>
    <t>ｱﾀﾐｼ</t>
  </si>
  <si>
    <t>静岡県熱海市</t>
  </si>
  <si>
    <t>三島市</t>
  </si>
  <si>
    <t>ﾐｼﾏｼ</t>
  </si>
  <si>
    <t>静岡県三島市</t>
  </si>
  <si>
    <t>富士宮市</t>
  </si>
  <si>
    <t>ﾌｼﾞﾉﾐﾔｼ</t>
  </si>
  <si>
    <t>静岡県富士宮市</t>
  </si>
  <si>
    <t>伊東市</t>
  </si>
  <si>
    <t>ｲﾄｳｼ</t>
  </si>
  <si>
    <t>静岡県伊東市</t>
  </si>
  <si>
    <t>島田市</t>
  </si>
  <si>
    <t>ｼﾏﾀﾞｼ</t>
  </si>
  <si>
    <t>静岡県島田市</t>
  </si>
  <si>
    <t>富士市</t>
  </si>
  <si>
    <t>ﾌｼﾞｼ</t>
  </si>
  <si>
    <t>静岡県富士市</t>
  </si>
  <si>
    <t>磐田市</t>
  </si>
  <si>
    <t>ｲﾜﾀｼ</t>
  </si>
  <si>
    <t>静岡県磐田市</t>
  </si>
  <si>
    <t>焼津市</t>
  </si>
  <si>
    <t>ﾔｲﾂﾞｼ</t>
  </si>
  <si>
    <t>静岡県焼津市</t>
  </si>
  <si>
    <t>掛川市</t>
  </si>
  <si>
    <t>ｶｹｶﾞﾜｼ</t>
  </si>
  <si>
    <t>静岡県掛川市</t>
  </si>
  <si>
    <t>藤枝市</t>
  </si>
  <si>
    <t>ﾌｼﾞｴﾀﾞｼ</t>
  </si>
  <si>
    <t>静岡県藤枝市</t>
  </si>
  <si>
    <t>御殿場市</t>
  </si>
  <si>
    <t>ｺﾞﾃﾝﾊﾞｼ</t>
  </si>
  <si>
    <t>静岡県御殿場市</t>
  </si>
  <si>
    <t>袋井市</t>
  </si>
  <si>
    <t>ﾌｸﾛｲｼ</t>
  </si>
  <si>
    <t>静岡県袋井市</t>
  </si>
  <si>
    <t>下田市</t>
  </si>
  <si>
    <t>ｼﾓﾀﾞｼ</t>
  </si>
  <si>
    <t>静岡県下田市</t>
  </si>
  <si>
    <t>裾野市</t>
  </si>
  <si>
    <t>ｽｿﾉｼ</t>
  </si>
  <si>
    <t>静岡県裾野市</t>
  </si>
  <si>
    <t>湖西市</t>
  </si>
  <si>
    <t>ｺｻｲｼ</t>
  </si>
  <si>
    <t>静岡県湖西市</t>
  </si>
  <si>
    <t>伊豆市</t>
  </si>
  <si>
    <t>ｲｽﾞｼ</t>
  </si>
  <si>
    <t>静岡県伊豆市</t>
  </si>
  <si>
    <t>御前崎市</t>
  </si>
  <si>
    <t>ｵﾏｴｻﾞｷｼ</t>
  </si>
  <si>
    <t>静岡県御前崎市</t>
  </si>
  <si>
    <t>菊川市</t>
  </si>
  <si>
    <t>ｷｸｶﾞﾜｼ</t>
  </si>
  <si>
    <t>静岡県菊川市</t>
  </si>
  <si>
    <t>伊豆の国市</t>
  </si>
  <si>
    <t>ｲｽﾞﾉｸﾆｼ</t>
  </si>
  <si>
    <t>静岡県伊豆の国市</t>
  </si>
  <si>
    <t>牧之原市</t>
  </si>
  <si>
    <t>ﾏｷﾉﾊﾗｼ</t>
  </si>
  <si>
    <t>静岡県牧之原市</t>
  </si>
  <si>
    <t>東伊豆町</t>
  </si>
  <si>
    <t>ﾋｶﾞｼｲｽﾞﾁｮｳ</t>
  </si>
  <si>
    <t>静岡県東伊豆町</t>
  </si>
  <si>
    <t>河津町</t>
  </si>
  <si>
    <t>ｶﾜﾂﾞﾁｮｳ</t>
  </si>
  <si>
    <t>静岡県河津町</t>
  </si>
  <si>
    <t>南伊豆町</t>
  </si>
  <si>
    <t>ﾐﾅﾐｲｽﾞﾁｮｳ</t>
  </si>
  <si>
    <t>静岡県南伊豆町</t>
  </si>
  <si>
    <t>松崎町</t>
  </si>
  <si>
    <t>ﾏﾂｻﾞｷﾁｮｳ</t>
  </si>
  <si>
    <t>静岡県松崎町</t>
  </si>
  <si>
    <t>西伊豆町</t>
  </si>
  <si>
    <t>ﾆｼｲｽﾞﾁｮｳ</t>
  </si>
  <si>
    <t>静岡県西伊豆町</t>
  </si>
  <si>
    <t>函南町</t>
  </si>
  <si>
    <t>ｶﾝﾅﾐﾁｮｳ</t>
  </si>
  <si>
    <t>静岡県函南町</t>
  </si>
  <si>
    <t>静岡県清水町</t>
  </si>
  <si>
    <t>長泉町</t>
  </si>
  <si>
    <t>ﾅｶﾞｲｽﾞﾐﾁｮｳ</t>
  </si>
  <si>
    <t>静岡県長泉町</t>
  </si>
  <si>
    <t>小山町</t>
  </si>
  <si>
    <t>ｵﾔﾏﾁｮｳ</t>
  </si>
  <si>
    <t>静岡県小山町</t>
  </si>
  <si>
    <t>吉田町</t>
  </si>
  <si>
    <t>ﾖｼﾀﾞﾁｮｳ</t>
  </si>
  <si>
    <t>静岡県吉田町</t>
  </si>
  <si>
    <t>川根本町</t>
  </si>
  <si>
    <t>ｶﾜﾈﾎﾝﾁｮｳ</t>
  </si>
  <si>
    <t>静岡県川根本町</t>
  </si>
  <si>
    <t>静岡県森町</t>
  </si>
  <si>
    <t>愛知県</t>
  </si>
  <si>
    <t>ｱｲﾁｹﾝ</t>
  </si>
  <si>
    <t>名古屋市</t>
  </si>
  <si>
    <t>ﾅｺﾞﾔｼ</t>
  </si>
  <si>
    <t>愛知県名古屋市</t>
  </si>
  <si>
    <t>豊橋市</t>
  </si>
  <si>
    <t>ﾄﾖﾊｼｼ</t>
  </si>
  <si>
    <t>愛知県豊橋市</t>
  </si>
  <si>
    <t>岡崎市</t>
  </si>
  <si>
    <t>ｵｶｻﾞｷｼ</t>
  </si>
  <si>
    <t>愛知県岡崎市</t>
  </si>
  <si>
    <t>一宮市</t>
  </si>
  <si>
    <t>ｲﾁﾉﾐﾔｼ</t>
  </si>
  <si>
    <t>愛知県一宮市</t>
  </si>
  <si>
    <t>瀬戸市</t>
  </si>
  <si>
    <t>ｾﾄｼ</t>
  </si>
  <si>
    <t>愛知県瀬戸市</t>
  </si>
  <si>
    <t>半田市</t>
  </si>
  <si>
    <t>ﾊﾝﾀﾞｼ</t>
  </si>
  <si>
    <t>愛知県半田市</t>
  </si>
  <si>
    <t>春日井市</t>
  </si>
  <si>
    <t>ｶｽｶﾞｲｼ</t>
  </si>
  <si>
    <t>愛知県春日井市</t>
  </si>
  <si>
    <t>豊川市</t>
  </si>
  <si>
    <t>ﾄﾖｶﾜｼ</t>
  </si>
  <si>
    <t>愛知県豊川市</t>
  </si>
  <si>
    <t>津島市</t>
  </si>
  <si>
    <t>ﾂｼﾏｼ</t>
  </si>
  <si>
    <t>愛知県津島市</t>
  </si>
  <si>
    <t>碧南市</t>
  </si>
  <si>
    <t>ﾍｷﾅﾝｼ</t>
  </si>
  <si>
    <t>愛知県碧南市</t>
  </si>
  <si>
    <t>刈谷市</t>
  </si>
  <si>
    <t>ｶﾘﾔｼ</t>
  </si>
  <si>
    <t>愛知県刈谷市</t>
  </si>
  <si>
    <t>豊田市</t>
  </si>
  <si>
    <t>ﾄﾖﾀｼ</t>
  </si>
  <si>
    <t>愛知県豊田市</t>
  </si>
  <si>
    <t>安城市</t>
  </si>
  <si>
    <t>ｱﾝｼﾞｮｳｼ</t>
  </si>
  <si>
    <t>愛知県安城市</t>
  </si>
  <si>
    <t>西尾市</t>
  </si>
  <si>
    <t>ﾆｼｵｼ</t>
  </si>
  <si>
    <t>愛知県西尾市</t>
  </si>
  <si>
    <t>蒲郡市</t>
  </si>
  <si>
    <t>ｶﾞﾏｺﾞｵﾘｼ</t>
  </si>
  <si>
    <t>愛知県蒲郡市</t>
  </si>
  <si>
    <t>犬山市</t>
  </si>
  <si>
    <t>ｲﾇﾔﾏｼ</t>
  </si>
  <si>
    <t>愛知県犬山市</t>
  </si>
  <si>
    <t>常滑市</t>
  </si>
  <si>
    <t>ﾄｺﾅﾒｼ</t>
  </si>
  <si>
    <t>愛知県常滑市</t>
  </si>
  <si>
    <t>江南市</t>
  </si>
  <si>
    <t>ｺｳﾅﾝｼ</t>
  </si>
  <si>
    <t>愛知県江南市</t>
  </si>
  <si>
    <t>小牧市</t>
  </si>
  <si>
    <t>ｺﾏｷｼ</t>
  </si>
  <si>
    <t>愛知県小牧市</t>
  </si>
  <si>
    <t>稲沢市</t>
  </si>
  <si>
    <t>ｲﾅｻﾞﾜｼ</t>
  </si>
  <si>
    <t>愛知県稲沢市</t>
  </si>
  <si>
    <t>新城市</t>
  </si>
  <si>
    <t>ｼﾝｼﾛｼ</t>
  </si>
  <si>
    <t>愛知県新城市</t>
  </si>
  <si>
    <t>東海市</t>
  </si>
  <si>
    <t>ﾄｳｶｲｼ</t>
  </si>
  <si>
    <t>愛知県東海市</t>
  </si>
  <si>
    <t>大府市</t>
  </si>
  <si>
    <t>ｵｵﾌﾞｼ</t>
  </si>
  <si>
    <t>愛知県大府市</t>
  </si>
  <si>
    <t>知多市</t>
  </si>
  <si>
    <t>ﾁﾀｼ</t>
  </si>
  <si>
    <t>愛知県知多市</t>
  </si>
  <si>
    <t>知立市</t>
  </si>
  <si>
    <t>ﾁﾘｭｳｼ</t>
  </si>
  <si>
    <t>愛知県知立市</t>
  </si>
  <si>
    <t>尾張旭市</t>
  </si>
  <si>
    <t>ｵﾜﾘｱｻﾋｼ</t>
  </si>
  <si>
    <t>愛知県尾張旭市</t>
  </si>
  <si>
    <t>高浜市</t>
  </si>
  <si>
    <t>ﾀｶﾊﾏｼ</t>
  </si>
  <si>
    <t>愛知県高浜市</t>
  </si>
  <si>
    <t>岩倉市</t>
  </si>
  <si>
    <t>ｲﾜｸﾗｼ</t>
  </si>
  <si>
    <t>愛知県岩倉市</t>
  </si>
  <si>
    <t>豊明市</t>
  </si>
  <si>
    <t>ﾄﾖｱｹｼ</t>
  </si>
  <si>
    <t>愛知県豊明市</t>
  </si>
  <si>
    <t>日進市</t>
  </si>
  <si>
    <t>ﾆｯｼﾝｼ</t>
  </si>
  <si>
    <t>愛知県日進市</t>
  </si>
  <si>
    <t>田原市</t>
  </si>
  <si>
    <t>ﾀﾊﾗｼ</t>
  </si>
  <si>
    <t>愛知県田原市</t>
  </si>
  <si>
    <t>愛西市</t>
  </si>
  <si>
    <t>ｱｲｻｲｼ</t>
  </si>
  <si>
    <t>愛知県愛西市</t>
  </si>
  <si>
    <t>清須市</t>
  </si>
  <si>
    <t>ｷﾖｽｼ</t>
  </si>
  <si>
    <t>愛知県清須市</t>
  </si>
  <si>
    <t>北名古屋市</t>
  </si>
  <si>
    <t>ｷﾀﾅｺﾞﾔｼ</t>
  </si>
  <si>
    <t>愛知県北名古屋市</t>
  </si>
  <si>
    <t>弥富市</t>
  </si>
  <si>
    <t>ﾔﾄﾐｼ</t>
  </si>
  <si>
    <t>愛知県弥富市</t>
  </si>
  <si>
    <t>みよし市</t>
  </si>
  <si>
    <t>ﾐﾖｼｼ</t>
  </si>
  <si>
    <t>愛知県みよし市</t>
  </si>
  <si>
    <t>あま市</t>
  </si>
  <si>
    <t>ｱﾏｼ</t>
  </si>
  <si>
    <t>愛知県あま市</t>
  </si>
  <si>
    <t>長久手市</t>
  </si>
  <si>
    <t>ﾅｶﾞｸﾃｼ</t>
  </si>
  <si>
    <t>愛知県長久手市</t>
  </si>
  <si>
    <t>東郷町</t>
  </si>
  <si>
    <t>ﾄｳｺﾞｳﾁｮｳ</t>
  </si>
  <si>
    <t>愛知県東郷町</t>
  </si>
  <si>
    <t>豊山町</t>
  </si>
  <si>
    <t>ﾄﾖﾔﾏﾁｮｳ</t>
  </si>
  <si>
    <t>愛知県豊山町</t>
  </si>
  <si>
    <t>大口町</t>
  </si>
  <si>
    <t>ｵｵｸﾞﾁﾁｮｳ</t>
  </si>
  <si>
    <t>愛知県大口町</t>
  </si>
  <si>
    <t>扶桑町</t>
  </si>
  <si>
    <t>ﾌｿｳﾁｮｳ</t>
  </si>
  <si>
    <t>愛知県扶桑町</t>
  </si>
  <si>
    <t>大治町</t>
  </si>
  <si>
    <t>ｵｵﾊﾙﾁｮｳ</t>
  </si>
  <si>
    <t>愛知県大治町</t>
  </si>
  <si>
    <t>蟹江町</t>
  </si>
  <si>
    <t>ｶﾆｴﾁｮｳ</t>
  </si>
  <si>
    <t>愛知県蟹江町</t>
  </si>
  <si>
    <t>飛島村</t>
  </si>
  <si>
    <t>ﾄﾋﾞｼﾏﾑﾗ</t>
  </si>
  <si>
    <t>愛知県飛島村</t>
  </si>
  <si>
    <t>阿久比町</t>
  </si>
  <si>
    <t>ｱｸﾞｲﾁｮｳ</t>
  </si>
  <si>
    <t>愛知県阿久比町</t>
  </si>
  <si>
    <t>東浦町</t>
  </si>
  <si>
    <t>ﾋｶﾞｼｳﾗﾁｮｳ</t>
  </si>
  <si>
    <t>愛知県東浦町</t>
  </si>
  <si>
    <t>南知多町</t>
  </si>
  <si>
    <t>ﾐﾅﾐﾁﾀﾁｮｳ</t>
  </si>
  <si>
    <t>愛知県南知多町</t>
  </si>
  <si>
    <t>愛知県美浜町</t>
  </si>
  <si>
    <t>武豊町</t>
  </si>
  <si>
    <t>ﾀｹﾄﾖﾁｮｳ</t>
  </si>
  <si>
    <t>愛知県武豊町</t>
  </si>
  <si>
    <t>幸田町</t>
  </si>
  <si>
    <t>ｺｳﾀﾁｮｳ</t>
  </si>
  <si>
    <t>愛知県幸田町</t>
  </si>
  <si>
    <t>設楽町</t>
  </si>
  <si>
    <t>ｼﾀﾗﾁｮｳ</t>
  </si>
  <si>
    <t>愛知県設楽町</t>
  </si>
  <si>
    <t>東栄町</t>
  </si>
  <si>
    <t>ﾄｳｴｲﾁｮｳ</t>
  </si>
  <si>
    <t>愛知県東栄町</t>
  </si>
  <si>
    <t>豊根村</t>
  </si>
  <si>
    <t>ﾄﾖﾈﾑﾗ</t>
  </si>
  <si>
    <t>愛知県豊根村</t>
  </si>
  <si>
    <t>三重県</t>
  </si>
  <si>
    <t>ﾐｴｹﾝ</t>
  </si>
  <si>
    <t>津市</t>
  </si>
  <si>
    <t>ﾂｼ</t>
  </si>
  <si>
    <t>三重県津市</t>
  </si>
  <si>
    <t>四日市市</t>
  </si>
  <si>
    <t>ﾖｯｶｲﾁｼ</t>
  </si>
  <si>
    <t>三重県四日市市</t>
  </si>
  <si>
    <t>伊勢市</t>
  </si>
  <si>
    <t>ｲｾｼ</t>
  </si>
  <si>
    <t>三重県伊勢市</t>
  </si>
  <si>
    <t>松阪市</t>
  </si>
  <si>
    <t>ﾏﾂｻｶｼ</t>
  </si>
  <si>
    <t>三重県松阪市</t>
  </si>
  <si>
    <t>桑名市</t>
  </si>
  <si>
    <t>ｸﾜﾅｼ</t>
  </si>
  <si>
    <t>三重県桑名市</t>
  </si>
  <si>
    <t>鈴鹿市</t>
  </si>
  <si>
    <t>ｽｽﾞｶｼ</t>
  </si>
  <si>
    <t>三重県鈴鹿市</t>
  </si>
  <si>
    <t>名張市</t>
  </si>
  <si>
    <t>ﾅﾊﾞﾘｼ</t>
  </si>
  <si>
    <t>三重県名張市</t>
  </si>
  <si>
    <t>尾鷲市</t>
  </si>
  <si>
    <t>ｵﾜｾｼ</t>
  </si>
  <si>
    <t>三重県尾鷲市</t>
  </si>
  <si>
    <t>亀山市</t>
  </si>
  <si>
    <t>ｶﾒﾔﾏｼ</t>
  </si>
  <si>
    <t>三重県亀山市</t>
  </si>
  <si>
    <t>鳥羽市</t>
  </si>
  <si>
    <t>ﾄﾊﾞｼ</t>
  </si>
  <si>
    <t>三重県鳥羽市</t>
  </si>
  <si>
    <t>熊野市</t>
  </si>
  <si>
    <t>ｸﾏﾉｼ</t>
  </si>
  <si>
    <t>三重県熊野市</t>
  </si>
  <si>
    <t>いなべ市</t>
  </si>
  <si>
    <t>ｲﾅﾍﾞｼ</t>
  </si>
  <si>
    <t>三重県いなべ市</t>
  </si>
  <si>
    <t>志摩市</t>
  </si>
  <si>
    <t>ｼﾏｼ</t>
  </si>
  <si>
    <t>三重県志摩市</t>
  </si>
  <si>
    <t>伊賀市</t>
  </si>
  <si>
    <t>ｲｶﾞｼ</t>
  </si>
  <si>
    <t>三重県伊賀市</t>
  </si>
  <si>
    <t>木曽岬町</t>
  </si>
  <si>
    <t>ｷｿｻｷﾁｮｳ</t>
  </si>
  <si>
    <t>三重県木曽岬町</t>
  </si>
  <si>
    <t>東員町</t>
  </si>
  <si>
    <t>ﾄｳｲﾝﾁｮｳ</t>
  </si>
  <si>
    <t>三重県東員町</t>
  </si>
  <si>
    <t>菰野町</t>
  </si>
  <si>
    <t>ｺﾓﾉﾁｮｳ</t>
  </si>
  <si>
    <t>三重県菰野町</t>
  </si>
  <si>
    <t>ｱｻﾋﾁｮｳ</t>
  </si>
  <si>
    <t>三重県朝日町</t>
  </si>
  <si>
    <t>川越町</t>
  </si>
  <si>
    <t>ｶﾜｺﾞｴﾁｮｳ</t>
  </si>
  <si>
    <t>三重県川越町</t>
  </si>
  <si>
    <t>多気町</t>
  </si>
  <si>
    <t>ﾀｷﾁｮｳ</t>
  </si>
  <si>
    <t>三重県多気町</t>
  </si>
  <si>
    <t>ﾒｲﾜﾁｮｳ</t>
  </si>
  <si>
    <t>三重県明和町</t>
  </si>
  <si>
    <t>大台町</t>
  </si>
  <si>
    <t>ｵｵﾀﾞｲﾁｮｳ</t>
  </si>
  <si>
    <t>三重県大台町</t>
  </si>
  <si>
    <t>玉城町</t>
  </si>
  <si>
    <t>ﾀﾏｷﾁｮｳ</t>
  </si>
  <si>
    <t>三重県玉城町</t>
  </si>
  <si>
    <t>度会町</t>
  </si>
  <si>
    <t>ﾜﾀﾗｲﾁｮｳ</t>
  </si>
  <si>
    <t>三重県度会町</t>
  </si>
  <si>
    <t>大紀町</t>
  </si>
  <si>
    <t>三重県大紀町</t>
  </si>
  <si>
    <t>南伊勢町</t>
  </si>
  <si>
    <t>ﾐﾅﾐｲｾﾁｮｳ</t>
  </si>
  <si>
    <t>三重県南伊勢町</t>
  </si>
  <si>
    <t>紀北町</t>
  </si>
  <si>
    <t>ｷﾎｸﾁｮｳ</t>
  </si>
  <si>
    <t>三重県紀北町</t>
  </si>
  <si>
    <t>御浜町</t>
  </si>
  <si>
    <t>三重県御浜町</t>
  </si>
  <si>
    <t>紀宝町</t>
  </si>
  <si>
    <t>ｷﾎｳﾁｮｳ</t>
  </si>
  <si>
    <t>三重県紀宝町</t>
  </si>
  <si>
    <t>滋賀県</t>
  </si>
  <si>
    <t>ｼｶﾞｹﾝ</t>
  </si>
  <si>
    <t>大津市</t>
  </si>
  <si>
    <t>ｵｵﾂｼ</t>
  </si>
  <si>
    <t>滋賀県大津市</t>
  </si>
  <si>
    <t>彦根市</t>
  </si>
  <si>
    <t>ﾋｺﾈｼ</t>
  </si>
  <si>
    <t>滋賀県彦根市</t>
  </si>
  <si>
    <t>長浜市</t>
  </si>
  <si>
    <t>ﾅｶﾞﾊﾏｼ</t>
  </si>
  <si>
    <t>滋賀県長浜市</t>
  </si>
  <si>
    <t>近江八幡市</t>
  </si>
  <si>
    <t>ｵｳﾐﾊﾁﾏﾝｼ</t>
  </si>
  <si>
    <t>滋賀県近江八幡市</t>
  </si>
  <si>
    <t>草津市</t>
  </si>
  <si>
    <t>ｸｻﾂｼ</t>
  </si>
  <si>
    <t>滋賀県草津市</t>
  </si>
  <si>
    <t>守山市</t>
  </si>
  <si>
    <t>ﾓﾘﾔﾏｼ</t>
  </si>
  <si>
    <t>滋賀県守山市</t>
  </si>
  <si>
    <t>栗東市</t>
  </si>
  <si>
    <t>ﾘｯﾄｳｼ</t>
  </si>
  <si>
    <t>滋賀県栗東市</t>
  </si>
  <si>
    <t>甲賀市</t>
  </si>
  <si>
    <t>ｺｳｶｼ</t>
  </si>
  <si>
    <t>滋賀県甲賀市</t>
  </si>
  <si>
    <t>野洲市</t>
  </si>
  <si>
    <t>ﾔｽｼ</t>
  </si>
  <si>
    <t>滋賀県野洲市</t>
  </si>
  <si>
    <t>湖南市</t>
  </si>
  <si>
    <t>ｺﾅﾝｼ</t>
  </si>
  <si>
    <t>滋賀県湖南市</t>
  </si>
  <si>
    <t>高島市</t>
  </si>
  <si>
    <t>ﾀｶｼﾏｼ</t>
  </si>
  <si>
    <t>滋賀県高島市</t>
  </si>
  <si>
    <t>東近江市</t>
  </si>
  <si>
    <t>ﾋｶﾞｼｵｳﾐｼ</t>
  </si>
  <si>
    <t>滋賀県東近江市</t>
  </si>
  <si>
    <t>米原市</t>
  </si>
  <si>
    <t>ﾏｲﾊﾞﾗｼ</t>
  </si>
  <si>
    <t>滋賀県米原市</t>
  </si>
  <si>
    <t>日野町</t>
  </si>
  <si>
    <t>ﾋﾉﾁｮｳ</t>
  </si>
  <si>
    <t>滋賀県日野町</t>
  </si>
  <si>
    <t>竜王町</t>
  </si>
  <si>
    <t>ﾘﾕｳｵｳﾁｮｳ</t>
  </si>
  <si>
    <t>滋賀県竜王町</t>
  </si>
  <si>
    <t>愛荘町</t>
  </si>
  <si>
    <t>ｱｲｼｮｳﾁｮｳ</t>
  </si>
  <si>
    <t>滋賀県愛荘町</t>
  </si>
  <si>
    <t>豊郷町</t>
  </si>
  <si>
    <t>ﾄﾖｻﾄﾁｮｳ</t>
  </si>
  <si>
    <t>滋賀県豊郷町</t>
  </si>
  <si>
    <t>甲良町</t>
  </si>
  <si>
    <t>ｺｳﾗﾁｮｳ</t>
  </si>
  <si>
    <t>滋賀県甲良町</t>
  </si>
  <si>
    <t>多賀町</t>
  </si>
  <si>
    <t>ﾀｶﾞﾁｮｳ</t>
  </si>
  <si>
    <t>滋賀県多賀町</t>
  </si>
  <si>
    <t>京都府</t>
  </si>
  <si>
    <t>ｷｮｳﾄﾌ</t>
  </si>
  <si>
    <t>京都市</t>
  </si>
  <si>
    <t>ｷｮｳﾄｼ</t>
  </si>
  <si>
    <t>京都府京都市</t>
  </si>
  <si>
    <t>福知山市</t>
  </si>
  <si>
    <t>ﾌｸﾁﾔﾏｼ</t>
  </si>
  <si>
    <t>京都府福知山市</t>
  </si>
  <si>
    <t>舞鶴市</t>
  </si>
  <si>
    <t>ﾏｲﾂﾞﾙｼ</t>
  </si>
  <si>
    <t>京都府舞鶴市</t>
  </si>
  <si>
    <t>綾部市</t>
  </si>
  <si>
    <t>ｱﾔﾍﾞｼ</t>
  </si>
  <si>
    <t>京都府綾部市</t>
  </si>
  <si>
    <t>宇治市</t>
  </si>
  <si>
    <t>ｳｼﾞｼ</t>
  </si>
  <si>
    <t>京都府宇治市</t>
  </si>
  <si>
    <t>宮津市</t>
  </si>
  <si>
    <t>ﾐﾔﾂﾞｼ</t>
  </si>
  <si>
    <t>京都府宮津市</t>
  </si>
  <si>
    <t>亀岡市</t>
  </si>
  <si>
    <t>ｶﾒｵｶｼ</t>
  </si>
  <si>
    <t>京都府亀岡市</t>
  </si>
  <si>
    <t>城陽市</t>
  </si>
  <si>
    <t>ｼﾞｮｳﾖｳｼ</t>
  </si>
  <si>
    <t>京都府城陽市</t>
  </si>
  <si>
    <t>向日市</t>
  </si>
  <si>
    <t>ﾑｺｳｼ</t>
  </si>
  <si>
    <t>京都府向日市</t>
  </si>
  <si>
    <t>長岡京市</t>
  </si>
  <si>
    <t>ﾅｶﾞｵｶｷｮｳｼ</t>
  </si>
  <si>
    <t>京都府長岡京市</t>
  </si>
  <si>
    <t>八幡市</t>
  </si>
  <si>
    <t>ﾔﾜﾀｼ</t>
  </si>
  <si>
    <t>京都府八幡市</t>
  </si>
  <si>
    <t>京田辺市</t>
  </si>
  <si>
    <t>ｷｮｳﾀﾅﾍﾞｼ</t>
  </si>
  <si>
    <t>京都府京田辺市</t>
  </si>
  <si>
    <t>京丹後市</t>
  </si>
  <si>
    <t>ｷｮｳﾀﾝｺﾞｼ</t>
  </si>
  <si>
    <t>京都府京丹後市</t>
  </si>
  <si>
    <t>南丹市</t>
  </si>
  <si>
    <t>ﾅﾝﾀﾝｼ</t>
  </si>
  <si>
    <t>京都府南丹市</t>
  </si>
  <si>
    <t>木津川市</t>
  </si>
  <si>
    <t>ｷﾂﾞｶﾞﾜｼ</t>
  </si>
  <si>
    <t>京都府木津川市</t>
  </si>
  <si>
    <t>大山崎町</t>
  </si>
  <si>
    <t>ｵｵﾔﾏｻﾞｷﾁｮｳ</t>
  </si>
  <si>
    <t>京都府大山崎町</t>
  </si>
  <si>
    <t>久御山町</t>
  </si>
  <si>
    <t>ｸﾐﾔﾏﾁｮｳ</t>
  </si>
  <si>
    <t>京都府久御山町</t>
  </si>
  <si>
    <t>井手町</t>
  </si>
  <si>
    <t>ｲﾃﾞﾁｮｳ</t>
  </si>
  <si>
    <t>京都府井手町</t>
  </si>
  <si>
    <t>宇治田原町</t>
  </si>
  <si>
    <t>ｳｼﾞﾀﾜﾗﾁｮｳ</t>
  </si>
  <si>
    <t>京都府宇治田原町</t>
  </si>
  <si>
    <t>笠置町</t>
  </si>
  <si>
    <t>ｶｻｷﾞﾁｮｳ</t>
  </si>
  <si>
    <t>京都府笠置町</t>
  </si>
  <si>
    <t>和束町</t>
  </si>
  <si>
    <t>ﾜﾂﾞｶﾁｮｳ</t>
  </si>
  <si>
    <t>京都府和束町</t>
  </si>
  <si>
    <t>精華町</t>
  </si>
  <si>
    <t>ｾｲｶﾁｮｳ</t>
  </si>
  <si>
    <t>京都府精華町</t>
  </si>
  <si>
    <t>南山城村</t>
  </si>
  <si>
    <t>ﾐﾅﾐﾔﾏｼﾛﾑﾗ</t>
  </si>
  <si>
    <t>京都府南山城村</t>
  </si>
  <si>
    <t>京丹波町</t>
  </si>
  <si>
    <t>ｷｮｳﾀﾝﾊﾞﾁｮｳ</t>
  </si>
  <si>
    <t>京都府京丹波町</t>
  </si>
  <si>
    <t>伊根町</t>
  </si>
  <si>
    <t>ｲﾈﾁｮｳ</t>
  </si>
  <si>
    <t>京都府伊根町</t>
  </si>
  <si>
    <t>与謝野町</t>
  </si>
  <si>
    <t>ﾖｻﾉﾁｮｳ</t>
  </si>
  <si>
    <t>京都府与謝野町</t>
  </si>
  <si>
    <t>大阪府</t>
  </si>
  <si>
    <t>ｵｵｻｶﾌ</t>
  </si>
  <si>
    <t>大阪市</t>
  </si>
  <si>
    <t>ｵｵｻｶｼ</t>
  </si>
  <si>
    <t>大阪府大阪市</t>
  </si>
  <si>
    <t>堺市</t>
  </si>
  <si>
    <t>大阪府堺市</t>
  </si>
  <si>
    <t>岸和田市</t>
  </si>
  <si>
    <t>ｷｼﾜﾀﾞｼ</t>
  </si>
  <si>
    <t>大阪府岸和田市</t>
  </si>
  <si>
    <t>豊中市</t>
  </si>
  <si>
    <t>ﾄﾖﾅｶｼ</t>
  </si>
  <si>
    <t>大阪府豊中市</t>
  </si>
  <si>
    <t>池田市</t>
  </si>
  <si>
    <t>ｲｹﾀﾞｼ</t>
  </si>
  <si>
    <t>大阪府池田市</t>
  </si>
  <si>
    <t>吹田市</t>
  </si>
  <si>
    <t>ｽｲﾀｼ</t>
  </si>
  <si>
    <t>大阪府吹田市</t>
  </si>
  <si>
    <t>泉大津市</t>
  </si>
  <si>
    <t>ｲｽﾞﾐｵｵﾂｼ</t>
  </si>
  <si>
    <t>大阪府泉大津市</t>
  </si>
  <si>
    <t>高槻市</t>
  </si>
  <si>
    <t>ﾀｶﾂｷｼ</t>
  </si>
  <si>
    <t>大阪府高槻市</t>
  </si>
  <si>
    <t>貝塚市</t>
  </si>
  <si>
    <t>ｶｲﾂﾞｶｼ</t>
  </si>
  <si>
    <t>大阪府貝塚市</t>
  </si>
  <si>
    <t>守口市</t>
  </si>
  <si>
    <t>ﾓﾘｸﾞﾁｼ</t>
  </si>
  <si>
    <t>大阪府守口市</t>
  </si>
  <si>
    <t>枚方市</t>
  </si>
  <si>
    <t>ﾋﾗｶﾀｼ</t>
  </si>
  <si>
    <t>大阪府枚方市</t>
  </si>
  <si>
    <t>茨木市</t>
  </si>
  <si>
    <t>ｲﾊﾞﾗｷｼ</t>
  </si>
  <si>
    <t>大阪府茨木市</t>
  </si>
  <si>
    <t>八尾市</t>
  </si>
  <si>
    <t>ﾔｵｼ</t>
  </si>
  <si>
    <t>大阪府八尾市</t>
  </si>
  <si>
    <t>泉佐野市</t>
  </si>
  <si>
    <t>ｲｽﾞﾐｻﾉｼ</t>
  </si>
  <si>
    <t>大阪府泉佐野市</t>
  </si>
  <si>
    <t>富田林市</t>
  </si>
  <si>
    <t>ﾄﾝﾀﾞﾊﾞﾔｼｼ</t>
  </si>
  <si>
    <t>大阪府富田林市</t>
  </si>
  <si>
    <t>寝屋川市</t>
  </si>
  <si>
    <t>ﾈﾔｶﾞﾜｼ</t>
  </si>
  <si>
    <t>大阪府寝屋川市</t>
  </si>
  <si>
    <t>河内長野市</t>
  </si>
  <si>
    <t>ｶﾜﾁﾅｶﾞﾉｼ</t>
  </si>
  <si>
    <t>大阪府河内長野市</t>
  </si>
  <si>
    <t>松原市</t>
  </si>
  <si>
    <t>ﾏﾂﾊﾞﾗｼ</t>
  </si>
  <si>
    <t>大阪府松原市</t>
  </si>
  <si>
    <t>大東市</t>
  </si>
  <si>
    <t>ﾀﾞｲﾄｳｼ</t>
  </si>
  <si>
    <t>大阪府大東市</t>
  </si>
  <si>
    <t>和泉市</t>
  </si>
  <si>
    <t>ｲｽﾞﾐｼ</t>
  </si>
  <si>
    <t>大阪府和泉市</t>
  </si>
  <si>
    <t>箕面市</t>
  </si>
  <si>
    <t>ﾐﾉｵｼ</t>
  </si>
  <si>
    <t>大阪府箕面市</t>
  </si>
  <si>
    <t>柏原市</t>
  </si>
  <si>
    <t>ｶｼﾜﾗｼ</t>
  </si>
  <si>
    <t>大阪府柏原市</t>
  </si>
  <si>
    <t>羽曳野市</t>
  </si>
  <si>
    <t>ﾊﾋﾞｷﾉｼ</t>
  </si>
  <si>
    <t>大阪府羽曳野市</t>
  </si>
  <si>
    <t>門真市</t>
  </si>
  <si>
    <t>ｶﾄﾞﾏｼ</t>
  </si>
  <si>
    <t>大阪府門真市</t>
  </si>
  <si>
    <t>摂津市</t>
  </si>
  <si>
    <t>ｾｯﾂｼ</t>
  </si>
  <si>
    <t>大阪府摂津市</t>
  </si>
  <si>
    <t>高石市</t>
  </si>
  <si>
    <t>ﾀｶｲｼｼ</t>
  </si>
  <si>
    <t>大阪府高石市</t>
  </si>
  <si>
    <t>藤井寺市</t>
  </si>
  <si>
    <t>ﾌｼﾞｲﾃﾞﾗｼ</t>
  </si>
  <si>
    <t>大阪府藤井寺市</t>
  </si>
  <si>
    <t>東大阪市</t>
  </si>
  <si>
    <t>ﾋｶﾞｼｵｵｻｶｼ</t>
  </si>
  <si>
    <t>大阪府東大阪市</t>
  </si>
  <si>
    <t>泉南市</t>
  </si>
  <si>
    <t>ｾﾝﾅﾝｼ</t>
  </si>
  <si>
    <t>大阪府泉南市</t>
  </si>
  <si>
    <t>四條畷市</t>
  </si>
  <si>
    <t>ｼｼﾞﾖｳﾅﾜﾃｼ</t>
  </si>
  <si>
    <t>大阪府四條畷市</t>
  </si>
  <si>
    <t>交野市</t>
  </si>
  <si>
    <t>ｶﾀﾉｼ</t>
  </si>
  <si>
    <t>大阪府交野市</t>
  </si>
  <si>
    <t>大阪狭山市</t>
  </si>
  <si>
    <t>ｵｵｻｶｻﾔﾏｼ</t>
  </si>
  <si>
    <t>大阪府大阪狭山市</t>
  </si>
  <si>
    <t>阪南市</t>
  </si>
  <si>
    <t>ﾊﾝﾅﾝｼ</t>
  </si>
  <si>
    <t>大阪府阪南市</t>
  </si>
  <si>
    <t>島本町</t>
  </si>
  <si>
    <t>ｼﾏﾓﾄﾁｮｳ</t>
  </si>
  <si>
    <t>大阪府島本町</t>
  </si>
  <si>
    <t>豊能町</t>
  </si>
  <si>
    <t>ﾄﾖﾉﾁｮｳ</t>
  </si>
  <si>
    <t>大阪府豊能町</t>
  </si>
  <si>
    <t>能勢町</t>
  </si>
  <si>
    <t>ﾉｾﾁｮｳ</t>
  </si>
  <si>
    <t>大阪府能勢町</t>
  </si>
  <si>
    <t>忠岡町</t>
  </si>
  <si>
    <t>ﾀﾀﾞｵｶﾁｮｳ</t>
  </si>
  <si>
    <t>大阪府忠岡町</t>
  </si>
  <si>
    <t>熊取町</t>
  </si>
  <si>
    <t>ｸﾏﾄﾘﾁｮｳ</t>
  </si>
  <si>
    <t>大阪府熊取町</t>
  </si>
  <si>
    <t>田尻町</t>
  </si>
  <si>
    <t>ﾀｼﾞﾘﾁｮｳ</t>
  </si>
  <si>
    <t>大阪府田尻町</t>
  </si>
  <si>
    <t>岬町</t>
  </si>
  <si>
    <t>ﾐｻｷﾁｮｳ</t>
  </si>
  <si>
    <t>大阪府岬町</t>
  </si>
  <si>
    <t>太子町</t>
  </si>
  <si>
    <t>ﾀｲｼﾁｮｳ</t>
  </si>
  <si>
    <t>大阪府太子町</t>
  </si>
  <si>
    <t>河南町</t>
  </si>
  <si>
    <t>ｶﾅﾝﾁｮｳ</t>
  </si>
  <si>
    <t>大阪府河南町</t>
  </si>
  <si>
    <t>千早赤阪村</t>
  </si>
  <si>
    <t>ﾁﾊﾔｱｶｻｶﾑﾗ</t>
  </si>
  <si>
    <t>大阪府千早赤阪村</t>
  </si>
  <si>
    <t>兵庫県</t>
  </si>
  <si>
    <t>ﾋｮｳｺﾞｹﾝ</t>
  </si>
  <si>
    <t>神戸市</t>
  </si>
  <si>
    <t>ｺｳﾍﾞｼ</t>
  </si>
  <si>
    <t>兵庫県神戸市</t>
  </si>
  <si>
    <t>姫路市</t>
  </si>
  <si>
    <t>ﾋﾒｼﾞｼ</t>
  </si>
  <si>
    <t>兵庫県姫路市</t>
  </si>
  <si>
    <t>尼崎市</t>
  </si>
  <si>
    <t>ｱﾏｶﾞｻｷｼ</t>
  </si>
  <si>
    <t>兵庫県尼崎市</t>
  </si>
  <si>
    <t>明石市</t>
  </si>
  <si>
    <t>ｱｶｼｼ</t>
  </si>
  <si>
    <t>兵庫県明石市</t>
  </si>
  <si>
    <t>西宮市</t>
  </si>
  <si>
    <t>ﾆｼﾉﾐﾔｼ</t>
  </si>
  <si>
    <t>兵庫県西宮市</t>
  </si>
  <si>
    <t>洲本市</t>
  </si>
  <si>
    <t>ｽﾓﾄｼ</t>
  </si>
  <si>
    <t>兵庫県洲本市</t>
  </si>
  <si>
    <t>芦屋市</t>
  </si>
  <si>
    <t>ｱｼﾔｼ</t>
  </si>
  <si>
    <t>兵庫県芦屋市</t>
  </si>
  <si>
    <t>伊丹市</t>
  </si>
  <si>
    <t>ｲﾀﾐｼ</t>
  </si>
  <si>
    <t>兵庫県伊丹市</t>
  </si>
  <si>
    <t>相生市</t>
  </si>
  <si>
    <t>ｱｲｵｲｼ</t>
  </si>
  <si>
    <t>兵庫県相生市</t>
  </si>
  <si>
    <t>豊岡市</t>
  </si>
  <si>
    <t>ﾄﾖｵｶｼ</t>
  </si>
  <si>
    <t>兵庫県豊岡市</t>
  </si>
  <si>
    <t>加古川市</t>
  </si>
  <si>
    <t>ｶｺｶﾞﾜｼ</t>
  </si>
  <si>
    <t>兵庫県加古川市</t>
  </si>
  <si>
    <t>赤穂市</t>
  </si>
  <si>
    <t>ｱｺｳｼ</t>
  </si>
  <si>
    <t>兵庫県赤穂市</t>
  </si>
  <si>
    <t>西脇市</t>
  </si>
  <si>
    <t>ﾆｼﾜｷｼ</t>
  </si>
  <si>
    <t>兵庫県西脇市</t>
  </si>
  <si>
    <t>宝塚市</t>
  </si>
  <si>
    <t>ﾀｶﾗﾂﾞｶｼ</t>
  </si>
  <si>
    <t>兵庫県宝塚市</t>
  </si>
  <si>
    <t>三木市</t>
  </si>
  <si>
    <t>ﾐｷｼ</t>
  </si>
  <si>
    <t>兵庫県三木市</t>
  </si>
  <si>
    <t>高砂市</t>
  </si>
  <si>
    <t>ﾀｶｻｺﾞｼ</t>
  </si>
  <si>
    <t>兵庫県高砂市</t>
  </si>
  <si>
    <t>川西市</t>
  </si>
  <si>
    <t>ｶﾜﾆｼｼ</t>
  </si>
  <si>
    <t>兵庫県川西市</t>
  </si>
  <si>
    <t>小野市</t>
  </si>
  <si>
    <t>ｵﾉｼ</t>
  </si>
  <si>
    <t>兵庫県小野市</t>
  </si>
  <si>
    <t>三田市</t>
  </si>
  <si>
    <t>ｻﾝﾀﾞｼ</t>
  </si>
  <si>
    <t>兵庫県三田市</t>
  </si>
  <si>
    <t>加西市</t>
  </si>
  <si>
    <t>ｶｻｲｼ</t>
  </si>
  <si>
    <t>兵庫県加西市</t>
  </si>
  <si>
    <t>丹波篠山市</t>
  </si>
  <si>
    <t>ﾀﾝﾊﾞｻｻﾔﾏｼ</t>
  </si>
  <si>
    <t>兵庫県丹波篠山市</t>
  </si>
  <si>
    <t>養父市</t>
  </si>
  <si>
    <t>ﾔﾌﾞｼ</t>
  </si>
  <si>
    <t>兵庫県養父市</t>
  </si>
  <si>
    <t>丹波市</t>
  </si>
  <si>
    <t>ﾀﾝﾊﾞｼ</t>
  </si>
  <si>
    <t>兵庫県丹波市</t>
  </si>
  <si>
    <t>南あわじ市</t>
  </si>
  <si>
    <t>ﾐﾅﾐｱﾜｼﾞｼ</t>
  </si>
  <si>
    <t>兵庫県南あわじ市</t>
  </si>
  <si>
    <t>朝来市</t>
  </si>
  <si>
    <t>ｱｻｺﾞｼ</t>
  </si>
  <si>
    <t>兵庫県朝来市</t>
  </si>
  <si>
    <t>淡路市</t>
  </si>
  <si>
    <t>ｱﾜｼﾞｼ</t>
  </si>
  <si>
    <t>兵庫県淡路市</t>
  </si>
  <si>
    <t>宍粟市</t>
  </si>
  <si>
    <t>ｼｿｳｼ</t>
  </si>
  <si>
    <t>兵庫県宍粟市</t>
  </si>
  <si>
    <t>加東市</t>
  </si>
  <si>
    <t>ｶﾄｳｼ</t>
  </si>
  <si>
    <t>兵庫県加東市</t>
  </si>
  <si>
    <t>たつの市</t>
  </si>
  <si>
    <t>ﾀﾂﾉｼ</t>
  </si>
  <si>
    <t>兵庫県たつの市</t>
  </si>
  <si>
    <t>猪名川町</t>
  </si>
  <si>
    <t>ｲﾅｶﾞﾜﾁｮｳ</t>
  </si>
  <si>
    <t>兵庫県猪名川町</t>
  </si>
  <si>
    <t>多可町</t>
  </si>
  <si>
    <t>ﾀｶﾁｮｳ</t>
  </si>
  <si>
    <t>兵庫県多可町</t>
  </si>
  <si>
    <t>稲美町</t>
  </si>
  <si>
    <t>ｲﾅﾐﾁｮｳ</t>
  </si>
  <si>
    <t>兵庫県稲美町</t>
  </si>
  <si>
    <t>播磨町</t>
  </si>
  <si>
    <t>ﾊﾘﾏﾁｮｳ</t>
  </si>
  <si>
    <t>兵庫県播磨町</t>
  </si>
  <si>
    <t>市川町</t>
  </si>
  <si>
    <t>ｲﾁｶﾜﾁｮｳ</t>
  </si>
  <si>
    <t>兵庫県市川町</t>
  </si>
  <si>
    <t>福崎町</t>
  </si>
  <si>
    <t>ﾌｸｻｷﾁｮｳ</t>
  </si>
  <si>
    <t>兵庫県福崎町</t>
  </si>
  <si>
    <t>神河町</t>
  </si>
  <si>
    <t>兵庫県神河町</t>
  </si>
  <si>
    <t>兵庫県太子町</t>
  </si>
  <si>
    <t>上郡町</t>
  </si>
  <si>
    <t>ｶﾐｺﾞｵﾘﾁｮｳ</t>
  </si>
  <si>
    <t>兵庫県上郡町</t>
  </si>
  <si>
    <t>佐用町</t>
  </si>
  <si>
    <t>ｻﾖｳﾁｮｳ</t>
  </si>
  <si>
    <t>兵庫県佐用町</t>
  </si>
  <si>
    <t>香美町</t>
  </si>
  <si>
    <t>ｶﾐﾁｮｳ</t>
  </si>
  <si>
    <t>兵庫県香美町</t>
  </si>
  <si>
    <t>新温泉町</t>
  </si>
  <si>
    <t>ｼﾝｵﾝｾﾝﾁｮｳ</t>
  </si>
  <si>
    <t>兵庫県新温泉町</t>
  </si>
  <si>
    <t>奈良県</t>
  </si>
  <si>
    <t>ﾅﾗｹﾝ</t>
  </si>
  <si>
    <t>奈良市</t>
  </si>
  <si>
    <t>ﾅﾗｼ</t>
  </si>
  <si>
    <t>奈良県奈良市</t>
  </si>
  <si>
    <t>大和高田市</t>
  </si>
  <si>
    <t>ﾔﾏﾄﾀｶﾀﾞｼ</t>
  </si>
  <si>
    <t>奈良県大和高田市</t>
  </si>
  <si>
    <t>大和郡山市</t>
  </si>
  <si>
    <t>ﾔﾏﾄｺｵﾘﾔﾏｼ</t>
  </si>
  <si>
    <t>奈良県大和郡山市</t>
  </si>
  <si>
    <t>天理市</t>
  </si>
  <si>
    <t>ﾃﾝﾘｼ</t>
  </si>
  <si>
    <t>奈良県天理市</t>
  </si>
  <si>
    <t>橿原市</t>
  </si>
  <si>
    <t>ｶｼﾊﾗｼ</t>
  </si>
  <si>
    <t>奈良県橿原市</t>
  </si>
  <si>
    <t>桜井市</t>
  </si>
  <si>
    <t>ｻｸﾗｲｼ</t>
  </si>
  <si>
    <t>奈良県桜井市</t>
  </si>
  <si>
    <t>五條市</t>
  </si>
  <si>
    <t>ｺﾞｼﾞｮｳｼ</t>
  </si>
  <si>
    <t>奈良県五條市</t>
  </si>
  <si>
    <t>御所市</t>
  </si>
  <si>
    <t>ｺﾞｾｼ</t>
  </si>
  <si>
    <t>奈良県御所市</t>
  </si>
  <si>
    <t>生駒市</t>
  </si>
  <si>
    <t>ｲｺﾏｼ</t>
  </si>
  <si>
    <t>奈良県生駒市</t>
  </si>
  <si>
    <t>香芝市</t>
  </si>
  <si>
    <t>ｶｼﾊﾞｼ</t>
  </si>
  <si>
    <t>奈良県香芝市</t>
  </si>
  <si>
    <t>葛城市</t>
  </si>
  <si>
    <t>ｶﾂﾗｷﾞｼ</t>
  </si>
  <si>
    <t>奈良県葛城市</t>
  </si>
  <si>
    <t>宇陀市</t>
  </si>
  <si>
    <t>ｳﾀﾞｼ</t>
  </si>
  <si>
    <t>奈良県宇陀市</t>
  </si>
  <si>
    <t>山添村</t>
  </si>
  <si>
    <t>ﾔﾏｿﾞｴﾑﾗ</t>
  </si>
  <si>
    <t>奈良県山添村</t>
  </si>
  <si>
    <t>平群町</t>
  </si>
  <si>
    <t>ﾍｸﾞﾘﾁｮｳ</t>
  </si>
  <si>
    <t>奈良県平群町</t>
  </si>
  <si>
    <t>三郷町</t>
  </si>
  <si>
    <t>ｻﾝｺﾞｳﾁｮｳ</t>
  </si>
  <si>
    <t>奈良県三郷町</t>
  </si>
  <si>
    <t>斑鳩町</t>
  </si>
  <si>
    <t>ｲｶﾙｶﾞﾁｮｳ</t>
  </si>
  <si>
    <t>奈良県斑鳩町</t>
  </si>
  <si>
    <t>安堵町</t>
  </si>
  <si>
    <t>ｱﾝﾄﾞﾁｮｳ</t>
  </si>
  <si>
    <t>奈良県安堵町</t>
  </si>
  <si>
    <t>ｶﾜﾆｼﾁｮｳ</t>
  </si>
  <si>
    <t>奈良県川西町</t>
  </si>
  <si>
    <t>三宅町</t>
  </si>
  <si>
    <t>ﾐﾔｹﾁｮｳ</t>
  </si>
  <si>
    <t>奈良県三宅町</t>
  </si>
  <si>
    <t>田原本町</t>
  </si>
  <si>
    <t>ﾀﾜﾗﾓﾄﾁｮｳ</t>
  </si>
  <si>
    <t>奈良県田原本町</t>
  </si>
  <si>
    <t>曽爾村</t>
  </si>
  <si>
    <t>ｿﾆﾑﾗ</t>
  </si>
  <si>
    <t>奈良県曽爾村</t>
  </si>
  <si>
    <t>御杖村</t>
  </si>
  <si>
    <t>ﾐﾂｴﾑﾗ</t>
  </si>
  <si>
    <t>奈良県御杖村</t>
  </si>
  <si>
    <t>高取町</t>
  </si>
  <si>
    <t>ﾀｶﾄﾘﾁｮｳ</t>
  </si>
  <si>
    <t>奈良県高取町</t>
  </si>
  <si>
    <t>明日香村</t>
  </si>
  <si>
    <t>ｱｽｶﾑﾗ</t>
  </si>
  <si>
    <t>奈良県明日香村</t>
  </si>
  <si>
    <t>上牧町</t>
  </si>
  <si>
    <t>ｶﾝﾏｷﾁｮｳ</t>
  </si>
  <si>
    <t>奈良県上牧町</t>
  </si>
  <si>
    <t>王寺町</t>
  </si>
  <si>
    <t>ｵｳｼﾞﾁｮｳ</t>
  </si>
  <si>
    <t>奈良県王寺町</t>
  </si>
  <si>
    <t>広陵町</t>
  </si>
  <si>
    <t>ｺｳﾘﾖｳﾁｮｳ</t>
  </si>
  <si>
    <t>奈良県広陵町</t>
  </si>
  <si>
    <t>河合町</t>
  </si>
  <si>
    <t>ｶﾜｲﾁｮｳ</t>
  </si>
  <si>
    <t>奈良県河合町</t>
  </si>
  <si>
    <t>吉野町</t>
  </si>
  <si>
    <t>ﾖｼﾉﾁｮｳ</t>
  </si>
  <si>
    <t>奈良県吉野町</t>
  </si>
  <si>
    <t>大淀町</t>
  </si>
  <si>
    <t>ｵｵﾖﾄﾞﾁｮｳ</t>
  </si>
  <si>
    <t>奈良県大淀町</t>
  </si>
  <si>
    <t>下市町</t>
  </si>
  <si>
    <t>ｼﾓｲﾁﾁｮｳ</t>
  </si>
  <si>
    <t>奈良県下市町</t>
  </si>
  <si>
    <t>黒滝村</t>
  </si>
  <si>
    <t>ｸﾛﾀｷﾑﾗ</t>
  </si>
  <si>
    <t>奈良県黒滝村</t>
  </si>
  <si>
    <t>天川村</t>
  </si>
  <si>
    <t>ﾃﾝｶﾜﾑﾗ</t>
  </si>
  <si>
    <t>奈良県天川村</t>
  </si>
  <si>
    <t>野迫川村</t>
  </si>
  <si>
    <t>ﾉｾｶﾞﾜﾑﾗ</t>
  </si>
  <si>
    <t>奈良県野迫川村</t>
  </si>
  <si>
    <t>十津川村</t>
  </si>
  <si>
    <t>ﾄﾂｶﾜﾑﾗ</t>
  </si>
  <si>
    <t>奈良県十津川村</t>
  </si>
  <si>
    <t>下北山村</t>
  </si>
  <si>
    <t>ｼﾓｷﾀﾔﾏﾑﾗ</t>
  </si>
  <si>
    <t>奈良県下北山村</t>
  </si>
  <si>
    <t>上北山村</t>
  </si>
  <si>
    <t>ｶﾐｷﾀﾔﾏﾑﾗ</t>
  </si>
  <si>
    <t>奈良県上北山村</t>
  </si>
  <si>
    <t>奈良県川上村</t>
  </si>
  <si>
    <t>東吉野村</t>
  </si>
  <si>
    <t>ﾋｶﾞｼﾖｼﾉﾑﾗ</t>
  </si>
  <si>
    <t>奈良県東吉野村</t>
  </si>
  <si>
    <t>和歌山県</t>
  </si>
  <si>
    <t>ﾜｶﾔﾏｹﾝ</t>
  </si>
  <si>
    <t>和歌山市</t>
  </si>
  <si>
    <t>ﾜｶﾔﾏｼ</t>
  </si>
  <si>
    <t>和歌山県和歌山市</t>
  </si>
  <si>
    <t>海南市</t>
  </si>
  <si>
    <t>ｶｲﾅﾝｼ</t>
  </si>
  <si>
    <t>和歌山県海南市</t>
  </si>
  <si>
    <t>橋本市</t>
  </si>
  <si>
    <t>ﾊｼﾓﾄｼ</t>
  </si>
  <si>
    <t>和歌山県橋本市</t>
  </si>
  <si>
    <t>有田市</t>
  </si>
  <si>
    <t>ｱﾘﾀﾞｼ</t>
  </si>
  <si>
    <t>和歌山県有田市</t>
  </si>
  <si>
    <t>御坊市</t>
  </si>
  <si>
    <t>ｺﾞﾎﾞｳｼ</t>
  </si>
  <si>
    <t>和歌山県御坊市</t>
  </si>
  <si>
    <t>田辺市</t>
  </si>
  <si>
    <t>ﾀﾅﾍﾞｼ</t>
  </si>
  <si>
    <t>和歌山県田辺市</t>
  </si>
  <si>
    <t>新宮市</t>
  </si>
  <si>
    <t>ｼﾝｸﾞｳｼ</t>
  </si>
  <si>
    <t>和歌山県新宮市</t>
  </si>
  <si>
    <t>紀の川市</t>
  </si>
  <si>
    <t>ｷﾉｶﾜｼ</t>
  </si>
  <si>
    <t>和歌山県紀の川市</t>
  </si>
  <si>
    <t>岩出市</t>
  </si>
  <si>
    <t>ｲﾜﾃﾞｼ</t>
  </si>
  <si>
    <t>和歌山県岩出市</t>
  </si>
  <si>
    <t>紀美野町</t>
  </si>
  <si>
    <t>ｷﾐﾉﾁｮｳ</t>
  </si>
  <si>
    <t>和歌山県紀美野町</t>
  </si>
  <si>
    <t>かつらぎ町</t>
  </si>
  <si>
    <t>ｶﾂﾗｷﾞﾁｮｳ</t>
  </si>
  <si>
    <t>和歌山県かつらぎ町</t>
  </si>
  <si>
    <t>九度山町</t>
  </si>
  <si>
    <t>ｸﾄﾞﾔﾏﾁｮｳ</t>
  </si>
  <si>
    <t>和歌山県九度山町</t>
  </si>
  <si>
    <t>高野町</t>
  </si>
  <si>
    <t>ｺｳﾔﾁｮｳ</t>
  </si>
  <si>
    <t>和歌山県高野町</t>
  </si>
  <si>
    <t>湯浅町</t>
  </si>
  <si>
    <t>ﾕｱｻﾁｮｳ</t>
  </si>
  <si>
    <t>和歌山県湯浅町</t>
  </si>
  <si>
    <t>広川町</t>
  </si>
  <si>
    <t>ﾋﾛｶﾞﾜﾁｮｳ</t>
  </si>
  <si>
    <t>和歌山県広川町</t>
  </si>
  <si>
    <t>有田川町</t>
  </si>
  <si>
    <t>ｱﾘﾀﾞｶﾞﾜﾁｮｳ</t>
  </si>
  <si>
    <t>和歌山県有田川町</t>
  </si>
  <si>
    <t>和歌山県美浜町</t>
  </si>
  <si>
    <t>和歌山県日高町</t>
  </si>
  <si>
    <t>由良町</t>
  </si>
  <si>
    <t>ﾕﾗﾁｮｳ</t>
  </si>
  <si>
    <t>和歌山県由良町</t>
  </si>
  <si>
    <t>印南町</t>
  </si>
  <si>
    <t>和歌山県印南町</t>
  </si>
  <si>
    <t>みなべ町</t>
  </si>
  <si>
    <t>ﾐﾅﾍﾞﾁｮｳ</t>
  </si>
  <si>
    <t>和歌山県みなべ町</t>
  </si>
  <si>
    <t>日高川町</t>
  </si>
  <si>
    <t>ﾋﾀﾞｶｶﾞﾜﾁｮｳ</t>
  </si>
  <si>
    <t>和歌山県日高川町</t>
  </si>
  <si>
    <t>白浜町</t>
  </si>
  <si>
    <t>ｼﾗﾊﾏﾁｮｳ</t>
  </si>
  <si>
    <t>和歌山県白浜町</t>
  </si>
  <si>
    <t>上富田町</t>
  </si>
  <si>
    <t>ｶﾐﾄﾝﾀﾞﾁｮｳ</t>
  </si>
  <si>
    <t>和歌山県上富田町</t>
  </si>
  <si>
    <t>すさみ町</t>
  </si>
  <si>
    <t>ｽｻﾐﾁｮｳ</t>
  </si>
  <si>
    <t>和歌山県すさみ町</t>
  </si>
  <si>
    <t>那智勝浦町</t>
  </si>
  <si>
    <t>ﾅﾁｶﾂｳﾗﾁｮｳ</t>
  </si>
  <si>
    <t>和歌山県那智勝浦町</t>
  </si>
  <si>
    <t>太地町</t>
  </si>
  <si>
    <t>ﾀｲｼﾞﾁｮｳ</t>
  </si>
  <si>
    <t>和歌山県太地町</t>
  </si>
  <si>
    <t>古座川町</t>
  </si>
  <si>
    <t>ｺｻﾞｶﾞﾜﾁｮｳ</t>
  </si>
  <si>
    <t>和歌山県古座川町</t>
  </si>
  <si>
    <t>北山村</t>
  </si>
  <si>
    <t>ｷﾀﾔﾏﾑﾗ</t>
  </si>
  <si>
    <t>和歌山県北山村</t>
  </si>
  <si>
    <t>串本町</t>
  </si>
  <si>
    <t>ｸｼﾓﾄﾁｮｳ</t>
  </si>
  <si>
    <t>和歌山県串本町</t>
  </si>
  <si>
    <t>鳥取県</t>
  </si>
  <si>
    <t>ﾄｯﾄﾘｹﾝ</t>
  </si>
  <si>
    <t>鳥取市</t>
  </si>
  <si>
    <t>ﾄｯﾄﾘｼ</t>
  </si>
  <si>
    <t>鳥取県鳥取市</t>
  </si>
  <si>
    <t>米子市</t>
  </si>
  <si>
    <t>ﾖﾅｺﾞｼ</t>
  </si>
  <si>
    <t>鳥取県米子市</t>
  </si>
  <si>
    <t>倉吉市</t>
  </si>
  <si>
    <t>ｸﾗﾖｼｼ</t>
  </si>
  <si>
    <t>鳥取県倉吉市</t>
  </si>
  <si>
    <t>境港市</t>
  </si>
  <si>
    <t>ｻｶｲﾐﾅﾄｼ</t>
  </si>
  <si>
    <t>鳥取県境港市</t>
  </si>
  <si>
    <t>岩美町</t>
  </si>
  <si>
    <t>ｲﾜﾐﾁｮｳ</t>
  </si>
  <si>
    <t>鳥取県岩美町</t>
  </si>
  <si>
    <t>若桜町</t>
  </si>
  <si>
    <t>鳥取県若桜町</t>
  </si>
  <si>
    <t>智頭町</t>
  </si>
  <si>
    <t>ﾁﾂﾞﾁｮｳ</t>
  </si>
  <si>
    <t>鳥取県智頭町</t>
  </si>
  <si>
    <t>八頭町</t>
  </si>
  <si>
    <t>ﾔｽﾞﾁｮｳ</t>
  </si>
  <si>
    <t>鳥取県八頭町</t>
  </si>
  <si>
    <t>三朝町</t>
  </si>
  <si>
    <t>ﾐｻｻﾁｮｳ</t>
  </si>
  <si>
    <t>鳥取県三朝町</t>
  </si>
  <si>
    <t>湯梨浜町</t>
  </si>
  <si>
    <t>ﾕﾘﾊﾏﾁｮｳ</t>
  </si>
  <si>
    <t>鳥取県湯梨浜町</t>
  </si>
  <si>
    <t>琴浦町</t>
  </si>
  <si>
    <t>ｺﾄｳﾗﾁｮｳ</t>
  </si>
  <si>
    <t>鳥取県琴浦町</t>
  </si>
  <si>
    <t>北栄町</t>
  </si>
  <si>
    <t>ﾎｸｴｲﾁｮｳ</t>
  </si>
  <si>
    <t>鳥取県北栄町</t>
  </si>
  <si>
    <t>日吉津村</t>
  </si>
  <si>
    <t>ﾋｴﾂﾞｿﾝ</t>
  </si>
  <si>
    <t>鳥取県日吉津村</t>
  </si>
  <si>
    <t>大山町</t>
  </si>
  <si>
    <t>ﾀﾞｲｾﾝﾁｮｳ</t>
  </si>
  <si>
    <t>鳥取県大山町</t>
  </si>
  <si>
    <t>鳥取県南部町</t>
  </si>
  <si>
    <t>伯耆町</t>
  </si>
  <si>
    <t>ﾎｳｷﾁｮｳ</t>
  </si>
  <si>
    <t>鳥取県伯耆町</t>
  </si>
  <si>
    <t>日南町</t>
  </si>
  <si>
    <t>ﾆﾁﾅﾝﾁｮｳ</t>
  </si>
  <si>
    <t>鳥取県日南町</t>
  </si>
  <si>
    <t>鳥取県日野町</t>
  </si>
  <si>
    <t>江府町</t>
  </si>
  <si>
    <t>ｺｳﾌﾁｮｳ</t>
  </si>
  <si>
    <t>鳥取県江府町</t>
  </si>
  <si>
    <t>島根県</t>
  </si>
  <si>
    <t>ｼﾏﾈｹﾝ</t>
  </si>
  <si>
    <t>松江市</t>
  </si>
  <si>
    <t>ﾏﾂｴｼ</t>
  </si>
  <si>
    <t>島根県松江市</t>
  </si>
  <si>
    <t>浜田市</t>
  </si>
  <si>
    <t>ﾊﾏﾀﾞｼ</t>
  </si>
  <si>
    <t>島根県浜田市</t>
  </si>
  <si>
    <t>出雲市</t>
  </si>
  <si>
    <t>ｲｽﾞﾓｼ</t>
  </si>
  <si>
    <t>島根県出雲市</t>
  </si>
  <si>
    <t>益田市</t>
  </si>
  <si>
    <t>ﾏｽﾀﾞｼ</t>
  </si>
  <si>
    <t>島根県益田市</t>
  </si>
  <si>
    <t>大田市</t>
  </si>
  <si>
    <t>ｵｵﾀﾞｼ</t>
  </si>
  <si>
    <t>島根県大田市</t>
  </si>
  <si>
    <t>安来市</t>
  </si>
  <si>
    <t>ﾔｽｷﾞｼ</t>
  </si>
  <si>
    <t>島根県安来市</t>
  </si>
  <si>
    <t>江津市</t>
  </si>
  <si>
    <t>ｺﾞｳﾂｼ</t>
  </si>
  <si>
    <t>島根県江津市</t>
  </si>
  <si>
    <t>雲南市</t>
  </si>
  <si>
    <t>ｳﾝﾅﾝｼ</t>
  </si>
  <si>
    <t>島根県雲南市</t>
  </si>
  <si>
    <t>奥出雲町</t>
  </si>
  <si>
    <t>ｵｸｲｽﾞﾓﾁｮｳ</t>
  </si>
  <si>
    <t>島根県奥出雲町</t>
  </si>
  <si>
    <t>飯南町</t>
  </si>
  <si>
    <t>ｲｲﾅﾝﾁｮｳ</t>
  </si>
  <si>
    <t>島根県飯南町</t>
  </si>
  <si>
    <t>川本町</t>
  </si>
  <si>
    <t>ｶﾜﾓﾄﾏﾁ</t>
  </si>
  <si>
    <t>島根県川本町</t>
  </si>
  <si>
    <t>島根県美郷町</t>
  </si>
  <si>
    <t>邑南町</t>
  </si>
  <si>
    <t>ｵｵﾅﾝﾁｮｳ</t>
  </si>
  <si>
    <t>島根県邑南町</t>
  </si>
  <si>
    <t>津和野町</t>
  </si>
  <si>
    <t>ﾂﾜﾉﾁｮｳ</t>
  </si>
  <si>
    <t>島根県津和野町</t>
  </si>
  <si>
    <t>吉賀町</t>
  </si>
  <si>
    <t>ﾖｼｶﾁｮｳ</t>
  </si>
  <si>
    <t>島根県吉賀町</t>
  </si>
  <si>
    <t>海士町</t>
  </si>
  <si>
    <t>ｱﾏﾁｮｳ</t>
  </si>
  <si>
    <t>島根県海士町</t>
  </si>
  <si>
    <t>西ノ島町</t>
  </si>
  <si>
    <t>ﾆｼﾉｼﾏﾁｮｳ</t>
  </si>
  <si>
    <t>島根県西ノ島町</t>
  </si>
  <si>
    <t>知夫村</t>
  </si>
  <si>
    <t>ﾁﾌﾞﾑﾗ</t>
  </si>
  <si>
    <t>島根県知夫村</t>
  </si>
  <si>
    <t>隠岐の島町</t>
  </si>
  <si>
    <t>ｵｷﾉｼﾏﾁｮｳ</t>
  </si>
  <si>
    <t>島根県隠岐の島町</t>
  </si>
  <si>
    <t>岡山県</t>
  </si>
  <si>
    <t>ｵｶﾔﾏｹﾝ</t>
  </si>
  <si>
    <t>岡山市</t>
  </si>
  <si>
    <t>ｵｶﾔﾏｼ</t>
  </si>
  <si>
    <t>岡山県岡山市</t>
  </si>
  <si>
    <t>倉敷市</t>
  </si>
  <si>
    <t>ｸﾗｼｷｼ</t>
  </si>
  <si>
    <t>岡山県倉敷市</t>
  </si>
  <si>
    <t>津山市</t>
  </si>
  <si>
    <t>ﾂﾔﾏｼ</t>
  </si>
  <si>
    <t>岡山県津山市</t>
  </si>
  <si>
    <t>玉野市</t>
  </si>
  <si>
    <t>ﾀﾏﾉｼ</t>
  </si>
  <si>
    <t>岡山県玉野市</t>
  </si>
  <si>
    <t>笠岡市</t>
  </si>
  <si>
    <t>ｶｻｵｶｼ</t>
  </si>
  <si>
    <t>岡山県笠岡市</t>
  </si>
  <si>
    <t>井原市</t>
  </si>
  <si>
    <t>ｲﾊﾞﾗｼ</t>
  </si>
  <si>
    <t>岡山県井原市</t>
  </si>
  <si>
    <t>総社市</t>
  </si>
  <si>
    <t>ｿｳｼﾞﾔｼ</t>
  </si>
  <si>
    <t>岡山県総社市</t>
  </si>
  <si>
    <t>高梁市</t>
  </si>
  <si>
    <t>ﾀｶﾊｼｼ</t>
  </si>
  <si>
    <t>岡山県高梁市</t>
  </si>
  <si>
    <t>新見市</t>
  </si>
  <si>
    <t>ﾆｲﾐｼ</t>
  </si>
  <si>
    <t>岡山県新見市</t>
  </si>
  <si>
    <t>備前市</t>
  </si>
  <si>
    <t>ﾋﾞｾﾞﾝｼ</t>
  </si>
  <si>
    <t>岡山県備前市</t>
  </si>
  <si>
    <t>瀬戸内市</t>
  </si>
  <si>
    <t>ｾﾄｳﾁｼ</t>
  </si>
  <si>
    <t>岡山県瀬戸内市</t>
  </si>
  <si>
    <t>赤磐市</t>
  </si>
  <si>
    <t>ｱｶｲﾜｼ</t>
  </si>
  <si>
    <t>岡山県赤磐市</t>
  </si>
  <si>
    <t>真庭市</t>
  </si>
  <si>
    <t>ﾏﾆﾜｼ</t>
  </si>
  <si>
    <t>岡山県真庭市</t>
  </si>
  <si>
    <t>美作市</t>
  </si>
  <si>
    <t>ﾐﾏｻｶｼ</t>
  </si>
  <si>
    <t>岡山県美作市</t>
  </si>
  <si>
    <t>浅口市</t>
  </si>
  <si>
    <t>ｱｻｸﾁｼ</t>
  </si>
  <si>
    <t>岡山県浅口市</t>
  </si>
  <si>
    <t>和気町</t>
  </si>
  <si>
    <t>ﾜｹﾁｮｳ</t>
  </si>
  <si>
    <t>岡山県和気町</t>
  </si>
  <si>
    <t>早島町</t>
  </si>
  <si>
    <t>ﾊﾔｼﾏﾁｮｳ</t>
  </si>
  <si>
    <t>岡山県早島町</t>
  </si>
  <si>
    <t>里庄町</t>
  </si>
  <si>
    <t>ｻﾄｼｮｳﾁｮｳ</t>
  </si>
  <si>
    <t>岡山県里庄町</t>
  </si>
  <si>
    <t>矢掛町</t>
  </si>
  <si>
    <t>ﾔｶｹﾞﾁｮｳ</t>
  </si>
  <si>
    <t>岡山県矢掛町</t>
  </si>
  <si>
    <t>新庄村</t>
  </si>
  <si>
    <t>ｼﾝｼﾞﾖｳｿﾝ</t>
  </si>
  <si>
    <t>岡山県新庄村</t>
  </si>
  <si>
    <t>鏡野町</t>
  </si>
  <si>
    <t>ｶｶﾞﾐﾉﾁｮｳ</t>
  </si>
  <si>
    <t>岡山県鏡野町</t>
  </si>
  <si>
    <t>勝央町</t>
  </si>
  <si>
    <t>ｼｮｳｵｳﾁｮｳ</t>
  </si>
  <si>
    <t>岡山県勝央町</t>
  </si>
  <si>
    <t>奈義町</t>
  </si>
  <si>
    <t>ﾅｷﾞﾁｮｳ</t>
  </si>
  <si>
    <t>岡山県奈義町</t>
  </si>
  <si>
    <t>西粟倉村</t>
  </si>
  <si>
    <t>ﾆｼｱﾜｸﾗｿﾝ</t>
  </si>
  <si>
    <t>岡山県西粟倉村</t>
  </si>
  <si>
    <t>久米南町</t>
  </si>
  <si>
    <t>ｸﾒﾅﾝﾁｮｳ</t>
  </si>
  <si>
    <t>岡山県久米南町</t>
  </si>
  <si>
    <t>美咲町</t>
  </si>
  <si>
    <t>岡山県美咲町</t>
  </si>
  <si>
    <t>吉備中央町</t>
  </si>
  <si>
    <t>ｷﾋﾞﾁｭｳｵｳﾁｮｳ</t>
  </si>
  <si>
    <t>岡山県吉備中央町</t>
  </si>
  <si>
    <t>広島県</t>
  </si>
  <si>
    <t>ﾋﾛｼﾏｹﾝ</t>
  </si>
  <si>
    <t>広島市</t>
  </si>
  <si>
    <t>ﾋﾛｼﾏｼ</t>
  </si>
  <si>
    <t>広島県広島市</t>
  </si>
  <si>
    <t>呉市</t>
  </si>
  <si>
    <t>ｸﾚｼ</t>
  </si>
  <si>
    <t>広島県呉市</t>
  </si>
  <si>
    <t>竹原市</t>
  </si>
  <si>
    <t>ﾀｹﾊﾗｼ</t>
  </si>
  <si>
    <t>広島県竹原市</t>
  </si>
  <si>
    <t>三原市</t>
  </si>
  <si>
    <t>ﾐﾊﾗｼ</t>
  </si>
  <si>
    <t>広島県三原市</t>
  </si>
  <si>
    <t>尾道市</t>
  </si>
  <si>
    <t>ｵﾉﾐﾁｼ</t>
  </si>
  <si>
    <t>広島県尾道市</t>
  </si>
  <si>
    <t>福山市</t>
  </si>
  <si>
    <t>ﾌｸﾔﾏｼ</t>
  </si>
  <si>
    <t>広島県福山市</t>
  </si>
  <si>
    <t>広島県府中市</t>
  </si>
  <si>
    <t>三次市</t>
  </si>
  <si>
    <t>広島県三次市</t>
  </si>
  <si>
    <t>庄原市</t>
  </si>
  <si>
    <t>ｼｮｳﾊﾞﾗｼ</t>
  </si>
  <si>
    <t>広島県庄原市</t>
  </si>
  <si>
    <t>大竹市</t>
  </si>
  <si>
    <t>ｵｵﾀｹｼ</t>
  </si>
  <si>
    <t>広島県大竹市</t>
  </si>
  <si>
    <t>東広島市</t>
  </si>
  <si>
    <t>ﾋｶﾞｼﾋﾛｼﾏｼ</t>
  </si>
  <si>
    <t>広島県東広島市</t>
  </si>
  <si>
    <t>廿日市市</t>
  </si>
  <si>
    <t>ﾊﾂｶｲﾁｼ</t>
  </si>
  <si>
    <t>広島県廿日市市</t>
  </si>
  <si>
    <t>安芸高田市</t>
  </si>
  <si>
    <t>ｱｷﾀｶﾀｼ</t>
  </si>
  <si>
    <t>広島県安芸高田市</t>
  </si>
  <si>
    <t>江田島市</t>
  </si>
  <si>
    <t>ｴﾀｼﾞﾏｼ</t>
  </si>
  <si>
    <t>広島県江田島市</t>
  </si>
  <si>
    <t>府中町</t>
  </si>
  <si>
    <t>ﾌﾁｭｳﾁｮｳ</t>
  </si>
  <si>
    <t>広島県府中町</t>
  </si>
  <si>
    <t>海田町</t>
  </si>
  <si>
    <t>ｶｲﾀﾁｮｳ</t>
  </si>
  <si>
    <t>広島県海田町</t>
  </si>
  <si>
    <t>熊野町</t>
  </si>
  <si>
    <t>ｸﾏﾉﾁｮｳ</t>
  </si>
  <si>
    <t>広島県熊野町</t>
  </si>
  <si>
    <t>坂町</t>
  </si>
  <si>
    <t>ｻｶﾁｮｳ</t>
  </si>
  <si>
    <t>広島県坂町</t>
  </si>
  <si>
    <t>安芸太田町</t>
  </si>
  <si>
    <t>ｱｷｵｵﾀﾁｮｳ</t>
  </si>
  <si>
    <t>広島県安芸太田町</t>
  </si>
  <si>
    <t>北広島町</t>
  </si>
  <si>
    <t>ｷﾀﾋﾛｼﾏﾁｮｳ</t>
  </si>
  <si>
    <t>広島県北広島町</t>
  </si>
  <si>
    <t>大崎上島町</t>
  </si>
  <si>
    <t>ｵｵｻｷｶﾐｼﾞﾏﾁｮｳ</t>
  </si>
  <si>
    <t>広島県大崎上島町</t>
  </si>
  <si>
    <t>世羅町</t>
  </si>
  <si>
    <t>ｾﾗﾁｮｳ</t>
  </si>
  <si>
    <t>広島県世羅町</t>
  </si>
  <si>
    <t>神石高原町</t>
  </si>
  <si>
    <t>ｼﾞﾝｾｷｺｳｹﾞﾝﾁｮｳ</t>
  </si>
  <si>
    <t>広島県神石高原町</t>
  </si>
  <si>
    <t>山口県</t>
  </si>
  <si>
    <t>ﾔﾏｸﾞﾁｹﾝ</t>
  </si>
  <si>
    <t>下関市</t>
  </si>
  <si>
    <t>ｼﾓﾉｾｷｼ</t>
  </si>
  <si>
    <t>山口県下関市</t>
  </si>
  <si>
    <t>宇部市</t>
  </si>
  <si>
    <t>ｳﾍﾞｼ</t>
  </si>
  <si>
    <t>山口県宇部市</t>
  </si>
  <si>
    <t>山口市</t>
  </si>
  <si>
    <t>ﾔﾏｸﾞﾁｼ</t>
  </si>
  <si>
    <t>山口県山口市</t>
  </si>
  <si>
    <t>萩市</t>
  </si>
  <si>
    <t>ﾊｷﾞｼ</t>
  </si>
  <si>
    <t>山口県萩市</t>
  </si>
  <si>
    <t>防府市</t>
  </si>
  <si>
    <t>ﾎｳﾌｼ</t>
  </si>
  <si>
    <t>山口県防府市</t>
  </si>
  <si>
    <t>下松市</t>
  </si>
  <si>
    <t>ｸﾀﾞﾏﾂｼ</t>
  </si>
  <si>
    <t>山口県下松市</t>
  </si>
  <si>
    <t>岩国市</t>
  </si>
  <si>
    <t>ｲﾜｸﾆｼ</t>
  </si>
  <si>
    <t>山口県岩国市</t>
  </si>
  <si>
    <t>光市</t>
  </si>
  <si>
    <t>ﾋｶﾘｼ</t>
  </si>
  <si>
    <t>山口県光市</t>
  </si>
  <si>
    <t>長門市</t>
  </si>
  <si>
    <t>ﾅｶﾞﾄｼ</t>
  </si>
  <si>
    <t>山口県長門市</t>
  </si>
  <si>
    <t>柳井市</t>
  </si>
  <si>
    <t>ﾔﾅｲｼ</t>
  </si>
  <si>
    <t>山口県柳井市</t>
  </si>
  <si>
    <t>美祢市</t>
  </si>
  <si>
    <t>ﾐﾈｼ</t>
  </si>
  <si>
    <t>山口県美祢市</t>
  </si>
  <si>
    <t>周南市</t>
  </si>
  <si>
    <t>ｼｭｳﾅﾝｼ</t>
  </si>
  <si>
    <t>山口県周南市</t>
  </si>
  <si>
    <t>山陽小野田市</t>
  </si>
  <si>
    <t>ｻﾝﾖｳｵﾉﾀﾞｼ</t>
  </si>
  <si>
    <t>山口県山陽小野田市</t>
  </si>
  <si>
    <t>周防大島町</t>
  </si>
  <si>
    <t>ｽｵｳｵｵｼﾏﾁｮｳ</t>
  </si>
  <si>
    <t>山口県周防大島町</t>
  </si>
  <si>
    <t>和木町</t>
  </si>
  <si>
    <t>ﾜｷﾁｮｳ</t>
  </si>
  <si>
    <t>山口県和木町</t>
  </si>
  <si>
    <t>上関町</t>
  </si>
  <si>
    <t>ｶﾐﾉｾｷﾁｮｳ</t>
  </si>
  <si>
    <t>山口県上関町</t>
  </si>
  <si>
    <t>田布施町</t>
  </si>
  <si>
    <t>ﾀﾌﾞｾﾁｮｳ</t>
  </si>
  <si>
    <t>山口県田布施町</t>
  </si>
  <si>
    <t>平生町</t>
  </si>
  <si>
    <t>ﾋﾗｵﾁｮｳ</t>
  </si>
  <si>
    <t>山口県平生町</t>
  </si>
  <si>
    <t>阿武町</t>
  </si>
  <si>
    <t>ｱﾌﾞﾁｮｳ</t>
  </si>
  <si>
    <t>山口県阿武町</t>
  </si>
  <si>
    <t>徳島県</t>
  </si>
  <si>
    <t>ﾄｸｼﾏｹﾝ</t>
  </si>
  <si>
    <t>徳島市</t>
  </si>
  <si>
    <t>ﾄｸｼﾏｼ</t>
  </si>
  <si>
    <t>徳島県徳島市</t>
  </si>
  <si>
    <t>鳴門市</t>
  </si>
  <si>
    <t>ﾅﾙﾄｼ</t>
  </si>
  <si>
    <t>徳島県鳴門市</t>
  </si>
  <si>
    <t>小松島市</t>
  </si>
  <si>
    <t>ｺﾏﾂｼﾏｼ</t>
  </si>
  <si>
    <t>徳島県小松島市</t>
  </si>
  <si>
    <t>阿南市</t>
  </si>
  <si>
    <t>ｱﾅﾝｼ</t>
  </si>
  <si>
    <t>徳島県阿南市</t>
  </si>
  <si>
    <t>吉野川市</t>
  </si>
  <si>
    <t>ﾖｼﾉｶﾞﾜｼ</t>
  </si>
  <si>
    <t>徳島県吉野川市</t>
  </si>
  <si>
    <t>阿波市</t>
  </si>
  <si>
    <t>ｱﾜｼ</t>
  </si>
  <si>
    <t>徳島県阿波市</t>
  </si>
  <si>
    <t>美馬市</t>
  </si>
  <si>
    <t>ﾐﾏｼ</t>
  </si>
  <si>
    <t>徳島県美馬市</t>
  </si>
  <si>
    <t>三好市</t>
  </si>
  <si>
    <t>徳島県三好市</t>
  </si>
  <si>
    <t>勝浦町</t>
  </si>
  <si>
    <t>ｶﾂｳﾗﾁｮｳ</t>
  </si>
  <si>
    <t>徳島県勝浦町</t>
  </si>
  <si>
    <t>上勝町</t>
  </si>
  <si>
    <t>ｶﾐｶﾂﾁｮｳ</t>
  </si>
  <si>
    <t>徳島県上勝町</t>
  </si>
  <si>
    <t>佐那河内村</t>
  </si>
  <si>
    <t>ｻﾅｺﾞｳﾁｿﾝ</t>
  </si>
  <si>
    <t>徳島県佐那河内村</t>
  </si>
  <si>
    <t>石井町</t>
  </si>
  <si>
    <t>ｲｼｲﾁｮｳ</t>
  </si>
  <si>
    <t>徳島県石井町</t>
  </si>
  <si>
    <t>神山町</t>
  </si>
  <si>
    <t>ｶﾐﾔﾏﾁｮｳ</t>
  </si>
  <si>
    <t>徳島県神山町</t>
  </si>
  <si>
    <t>那賀町</t>
  </si>
  <si>
    <t>ﾅｶﾁｮｳ</t>
  </si>
  <si>
    <t>徳島県那賀町</t>
  </si>
  <si>
    <t>牟岐町</t>
  </si>
  <si>
    <t>ﾑｷﾞﾁｮｳ</t>
  </si>
  <si>
    <t>徳島県牟岐町</t>
  </si>
  <si>
    <t>美波町</t>
  </si>
  <si>
    <t>ﾐﾅﾐﾁｮｳ</t>
  </si>
  <si>
    <t>徳島県美波町</t>
  </si>
  <si>
    <t>海陽町</t>
  </si>
  <si>
    <t>ｶｲﾖｳﾁｮｳ</t>
  </si>
  <si>
    <t>徳島県海陽町</t>
  </si>
  <si>
    <t>松茂町</t>
  </si>
  <si>
    <t>ﾏﾂｼｹﾞﾁｮｳ</t>
  </si>
  <si>
    <t>徳島県松茂町</t>
  </si>
  <si>
    <t>北島町</t>
  </si>
  <si>
    <t>ｷﾀｼﾞﾏﾁｮｳ</t>
  </si>
  <si>
    <t>徳島県北島町</t>
  </si>
  <si>
    <t>藍住町</t>
  </si>
  <si>
    <t>ｱｲｽﾞﾐﾁｮｳ</t>
  </si>
  <si>
    <t>徳島県藍住町</t>
  </si>
  <si>
    <t>板野町</t>
  </si>
  <si>
    <t>ｲﾀﾉﾁｮｳ</t>
  </si>
  <si>
    <t>徳島県板野町</t>
  </si>
  <si>
    <t>上板町</t>
  </si>
  <si>
    <t>ｶﾐｲﾀﾁｮｳ</t>
  </si>
  <si>
    <t>徳島県上板町</t>
  </si>
  <si>
    <t>つるぎ町</t>
  </si>
  <si>
    <t>ﾂﾙｷﾞﾁｮｳ</t>
  </si>
  <si>
    <t>徳島県つるぎ町</t>
  </si>
  <si>
    <t>東みよし町</t>
  </si>
  <si>
    <t>ﾋｶﾞｼﾐﾖｼﾁｮｳ</t>
  </si>
  <si>
    <t>徳島県東みよし町</t>
  </si>
  <si>
    <t>香川県</t>
  </si>
  <si>
    <t>ｶｶﾞﾜｹﾝ</t>
  </si>
  <si>
    <t>高松市</t>
  </si>
  <si>
    <t>ﾀｶﾏﾂｼ</t>
  </si>
  <si>
    <t>香川県高松市</t>
  </si>
  <si>
    <t>丸亀市</t>
  </si>
  <si>
    <t>ﾏﾙｶﾞﾒｼ</t>
  </si>
  <si>
    <t>香川県丸亀市</t>
  </si>
  <si>
    <t>坂出市</t>
  </si>
  <si>
    <t>ｻｶｲﾃﾞｼ</t>
  </si>
  <si>
    <t>香川県坂出市</t>
  </si>
  <si>
    <t>善通寺市</t>
  </si>
  <si>
    <t>ｾﾞﾝﾂｳｼﾞｼ</t>
  </si>
  <si>
    <t>香川県善通寺市</t>
  </si>
  <si>
    <t>観音寺市</t>
  </si>
  <si>
    <t>ｶﾝｵﾝｼﾞｼ</t>
  </si>
  <si>
    <t>香川県観音寺市</t>
  </si>
  <si>
    <t>さぬき市</t>
  </si>
  <si>
    <t>ｻﾇｷｼ</t>
  </si>
  <si>
    <t>香川県さぬき市</t>
  </si>
  <si>
    <t>東かがわ市</t>
  </si>
  <si>
    <t>ﾋｶﾞｼｶｶﾞﾜｼ</t>
  </si>
  <si>
    <t>香川県東かがわ市</t>
  </si>
  <si>
    <t>三豊市</t>
  </si>
  <si>
    <t>ﾐﾄﾖｼ</t>
  </si>
  <si>
    <t>香川県三豊市</t>
  </si>
  <si>
    <t>土庄町</t>
  </si>
  <si>
    <t>ﾄﾉｼｮｳﾁｮｳ</t>
  </si>
  <si>
    <t>香川県土庄町</t>
  </si>
  <si>
    <t>小豆島町</t>
  </si>
  <si>
    <t>ｼｮｳﾄﾞｼﾏﾁｮｳ</t>
  </si>
  <si>
    <t>香川県小豆島町</t>
  </si>
  <si>
    <t>三木町</t>
  </si>
  <si>
    <t>ﾐｷﾁｮｳ</t>
  </si>
  <si>
    <t>香川県三木町</t>
  </si>
  <si>
    <t>直島町</t>
  </si>
  <si>
    <t>ﾅｵｼﾏﾁｮｳ</t>
  </si>
  <si>
    <t>香川県直島町</t>
  </si>
  <si>
    <t>宇多津町</t>
  </si>
  <si>
    <t>ｳﾀﾂﾞﾁｮｳ</t>
  </si>
  <si>
    <t>香川県宇多津町</t>
  </si>
  <si>
    <t>綾川町</t>
  </si>
  <si>
    <t>ｱﾔｶﾞﾜﾁｮｳ</t>
  </si>
  <si>
    <t>香川県綾川町</t>
  </si>
  <si>
    <t>琴平町</t>
  </si>
  <si>
    <t>ｺﾄﾋﾗﾁｮｳ</t>
  </si>
  <si>
    <t>香川県琴平町</t>
  </si>
  <si>
    <t>多度津町</t>
  </si>
  <si>
    <t>ﾀﾄﾞﾂﾁｮｳ</t>
  </si>
  <si>
    <t>香川県多度津町</t>
  </si>
  <si>
    <t>まんのう町</t>
  </si>
  <si>
    <t>ﾏﾝﾉｳﾁｮｳ</t>
  </si>
  <si>
    <t>香川県まんのう町</t>
  </si>
  <si>
    <t>愛媛県</t>
  </si>
  <si>
    <t>ｴﾋﾒｹﾝ</t>
  </si>
  <si>
    <t>松山市</t>
  </si>
  <si>
    <t>ﾏﾂﾔﾏｼ</t>
  </si>
  <si>
    <t>愛媛県松山市</t>
  </si>
  <si>
    <t>今治市</t>
  </si>
  <si>
    <t>ｲﾏﾊﾞﾘｼ</t>
  </si>
  <si>
    <t>愛媛県今治市</t>
  </si>
  <si>
    <t>宇和島市</t>
  </si>
  <si>
    <t>ｳﾜｼﾞﾏｼ</t>
  </si>
  <si>
    <t>愛媛県宇和島市</t>
  </si>
  <si>
    <t>八幡浜市</t>
  </si>
  <si>
    <t>ﾔﾜﾀﾊﾏｼ</t>
  </si>
  <si>
    <t>愛媛県八幡浜市</t>
  </si>
  <si>
    <t>新居浜市</t>
  </si>
  <si>
    <t>ﾆｲﾊﾏｼ</t>
  </si>
  <si>
    <t>愛媛県新居浜市</t>
  </si>
  <si>
    <t>西条市</t>
  </si>
  <si>
    <t>ｻｲｼﾞｮｳｼ</t>
  </si>
  <si>
    <t>愛媛県西条市</t>
  </si>
  <si>
    <t>大洲市</t>
  </si>
  <si>
    <t>ｵｵｽﾞｼ</t>
  </si>
  <si>
    <t>愛媛県大洲市</t>
  </si>
  <si>
    <t>伊予市</t>
  </si>
  <si>
    <t>ｲﾖｼ</t>
  </si>
  <si>
    <t>愛媛県伊予市</t>
  </si>
  <si>
    <t>四国中央市</t>
  </si>
  <si>
    <t>ｼｺｸﾁｭｳｵｳｼ</t>
  </si>
  <si>
    <t>愛媛県四国中央市</t>
  </si>
  <si>
    <t>西予市</t>
  </si>
  <si>
    <t>ｾｲﾖｼ</t>
  </si>
  <si>
    <t>愛媛県西予市</t>
  </si>
  <si>
    <t>東温市</t>
  </si>
  <si>
    <t>ﾄｳｵﾝｼ</t>
  </si>
  <si>
    <t>愛媛県東温市</t>
  </si>
  <si>
    <t>上島町</t>
  </si>
  <si>
    <t>ｶﾐｼﾞﾏﾁｮｳ</t>
  </si>
  <si>
    <t>愛媛県上島町</t>
  </si>
  <si>
    <t>久万高原町</t>
  </si>
  <si>
    <t>ｸﾏｺｳｹﾞﾝﾁｮｳ</t>
  </si>
  <si>
    <t>愛媛県久万高原町</t>
  </si>
  <si>
    <t>ﾏｻｷﾁｮｳ</t>
  </si>
  <si>
    <t>愛媛県松前町</t>
  </si>
  <si>
    <t>砥部町</t>
  </si>
  <si>
    <t>ﾄﾍﾞﾁｮｳ</t>
  </si>
  <si>
    <t>愛媛県砥部町</t>
  </si>
  <si>
    <t>内子町</t>
  </si>
  <si>
    <t>ｳﾁｺﾁｮｳ</t>
  </si>
  <si>
    <t>愛媛県内子町</t>
  </si>
  <si>
    <t>伊方町</t>
  </si>
  <si>
    <t>ｲｶﾀﾁｮｳ</t>
  </si>
  <si>
    <t>愛媛県伊方町</t>
  </si>
  <si>
    <t>松野町</t>
  </si>
  <si>
    <t>ﾏﾂﾉﾁｮｳ</t>
  </si>
  <si>
    <t>愛媛県松野町</t>
  </si>
  <si>
    <t>鬼北町</t>
  </si>
  <si>
    <t>愛媛県鬼北町</t>
  </si>
  <si>
    <t>愛南町</t>
  </si>
  <si>
    <t>ｱｲﾅﾝﾁｮｳ</t>
  </si>
  <si>
    <t>愛媛県愛南町</t>
  </si>
  <si>
    <t>高知県</t>
  </si>
  <si>
    <t>ｺｳﾁｹﾝ</t>
  </si>
  <si>
    <t>高知市</t>
  </si>
  <si>
    <t>ｺｳﾁｼ</t>
  </si>
  <si>
    <t>高知県高知市</t>
  </si>
  <si>
    <t>室戸市</t>
  </si>
  <si>
    <t>ﾑﾛﾄｼ</t>
  </si>
  <si>
    <t>高知県室戸市</t>
  </si>
  <si>
    <t>安芸市</t>
  </si>
  <si>
    <t>ｱｷｼ</t>
  </si>
  <si>
    <t>高知県安芸市</t>
  </si>
  <si>
    <t>南国市</t>
  </si>
  <si>
    <t>ﾅﾝｺｸｼ</t>
  </si>
  <si>
    <t>高知県南国市</t>
  </si>
  <si>
    <t>土佐市</t>
  </si>
  <si>
    <t>ﾄｻｼ</t>
  </si>
  <si>
    <t>高知県土佐市</t>
  </si>
  <si>
    <t>須崎市</t>
  </si>
  <si>
    <t>ｽｻｷｼ</t>
  </si>
  <si>
    <t>高知県須崎市</t>
  </si>
  <si>
    <t>宿毛市</t>
  </si>
  <si>
    <t>ｽｸﾓｼ</t>
  </si>
  <si>
    <t>高知県宿毛市</t>
  </si>
  <si>
    <t>土佐清水市</t>
  </si>
  <si>
    <t>ﾄｻｼﾐｽﾞｼ</t>
  </si>
  <si>
    <t>高知県土佐清水市</t>
  </si>
  <si>
    <t>四万十市</t>
  </si>
  <si>
    <t>ｼﾏﾝﾄｼ</t>
  </si>
  <si>
    <t>高知県四万十市</t>
  </si>
  <si>
    <t>香南市</t>
  </si>
  <si>
    <t>高知県香南市</t>
  </si>
  <si>
    <t>香美市</t>
  </si>
  <si>
    <t>ｶﾐｼ</t>
  </si>
  <si>
    <t>高知県香美市</t>
  </si>
  <si>
    <t>東洋町</t>
  </si>
  <si>
    <t>ﾄｳﾖｳﾁｮｳ</t>
  </si>
  <si>
    <t>高知県東洋町</t>
  </si>
  <si>
    <t>奈半利町</t>
  </si>
  <si>
    <t>ﾅﾊﾘﾁｮｳ</t>
  </si>
  <si>
    <t>高知県奈半利町</t>
  </si>
  <si>
    <t>田野町</t>
  </si>
  <si>
    <t>ﾀﾉﾁｮｳ</t>
  </si>
  <si>
    <t>高知県田野町</t>
  </si>
  <si>
    <t>安田町</t>
  </si>
  <si>
    <t>ﾔｽﾀﾞﾁｮｳ</t>
  </si>
  <si>
    <t>高知県安田町</t>
  </si>
  <si>
    <t>北川村</t>
  </si>
  <si>
    <t>ｷﾀｶﾞﾜﾑﾗ</t>
  </si>
  <si>
    <t>高知県北川村</t>
  </si>
  <si>
    <t>馬路村</t>
  </si>
  <si>
    <t>ｳﾏｼﾞﾑﾗ</t>
  </si>
  <si>
    <t>高知県馬路村</t>
  </si>
  <si>
    <t>芸西村</t>
  </si>
  <si>
    <t>ｹﾞｲｾｲﾑﾗ</t>
  </si>
  <si>
    <t>高知県芸西村</t>
  </si>
  <si>
    <t>本山町</t>
  </si>
  <si>
    <t>ﾓﾄﾔﾏﾁｮｳ</t>
  </si>
  <si>
    <t>高知県本山町</t>
  </si>
  <si>
    <t>大豊町</t>
  </si>
  <si>
    <t>ｵｵﾄﾖﾁｮｳ</t>
  </si>
  <si>
    <t>高知県大豊町</t>
  </si>
  <si>
    <t>土佐町</t>
  </si>
  <si>
    <t>ﾄｻﾁｮｳ</t>
  </si>
  <si>
    <t>高知県土佐町</t>
  </si>
  <si>
    <t>大川村</t>
  </si>
  <si>
    <t>ｵｵｶﾜﾑﾗ</t>
  </si>
  <si>
    <t>高知県大川村</t>
  </si>
  <si>
    <t>いの町</t>
  </si>
  <si>
    <t>ｲﾉﾁｮｳ</t>
  </si>
  <si>
    <t>高知県いの町</t>
  </si>
  <si>
    <t>仁淀川町</t>
  </si>
  <si>
    <t>ﾆﾖﾄﾞｶﾞﾜﾁｮｳ</t>
  </si>
  <si>
    <t>高知県仁淀川町</t>
  </si>
  <si>
    <t>中土佐町</t>
  </si>
  <si>
    <t>ﾅｶﾄｻﾁｮｳ</t>
  </si>
  <si>
    <t>高知県中土佐町</t>
  </si>
  <si>
    <t>佐川町</t>
  </si>
  <si>
    <t>ｻｶﾜﾁｮｳ</t>
  </si>
  <si>
    <t>高知県佐川町</t>
  </si>
  <si>
    <t>越知町</t>
  </si>
  <si>
    <t>ｵﾁﾁｮｳ</t>
  </si>
  <si>
    <t>高知県越知町</t>
  </si>
  <si>
    <t>梼原町</t>
  </si>
  <si>
    <t>ﾕｽﾊﾗﾁｮｳ</t>
  </si>
  <si>
    <t>高知県梼原町</t>
  </si>
  <si>
    <t>日高村</t>
  </si>
  <si>
    <t>ﾋﾀﾞｶﾑﾗ</t>
  </si>
  <si>
    <t>高知県日高村</t>
  </si>
  <si>
    <t>津野町</t>
  </si>
  <si>
    <t>ﾂﾉﾁｮｳ</t>
  </si>
  <si>
    <t>高知県津野町</t>
  </si>
  <si>
    <t>四万十町</t>
  </si>
  <si>
    <t>ｼﾏﾝﾄﾁｮｳ</t>
  </si>
  <si>
    <t>高知県四万十町</t>
  </si>
  <si>
    <t>大月町</t>
  </si>
  <si>
    <t>ｵｵﾂｷﾁｮｳ</t>
  </si>
  <si>
    <t>高知県大月町</t>
  </si>
  <si>
    <t>三原村</t>
  </si>
  <si>
    <t>ﾐﾊﾗﾑﾗ</t>
  </si>
  <si>
    <t>高知県三原村</t>
  </si>
  <si>
    <t>黒潮町</t>
  </si>
  <si>
    <t>ｸﾛｼｵﾁｮｳ</t>
  </si>
  <si>
    <t>高知県黒潮町</t>
  </si>
  <si>
    <t>福岡県</t>
  </si>
  <si>
    <t>ﾌｸｵｶｹﾝ</t>
  </si>
  <si>
    <t>北九州市</t>
  </si>
  <si>
    <t>ｷﾀｷｭｳｼｭｳｼ</t>
  </si>
  <si>
    <t>福岡県北九州市</t>
  </si>
  <si>
    <t>福岡市</t>
  </si>
  <si>
    <t>ﾌｸｵｶｼ</t>
  </si>
  <si>
    <t>福岡県福岡市</t>
  </si>
  <si>
    <t>大牟田市</t>
  </si>
  <si>
    <t>ｵｵﾑﾀｼ</t>
  </si>
  <si>
    <t>福岡県大牟田市</t>
  </si>
  <si>
    <t>久留米市</t>
  </si>
  <si>
    <t>ｸﾙﾒｼ</t>
  </si>
  <si>
    <t>福岡県久留米市</t>
  </si>
  <si>
    <t>直方市</t>
  </si>
  <si>
    <t>ﾉｵｶﾞﾀｼ</t>
  </si>
  <si>
    <t>福岡県直方市</t>
  </si>
  <si>
    <t>飯塚市</t>
  </si>
  <si>
    <t>ｲｲﾂﾞｶｼ</t>
  </si>
  <si>
    <t>福岡県飯塚市</t>
  </si>
  <si>
    <t>田川市</t>
  </si>
  <si>
    <t>ﾀｶﾞﾜｼ</t>
  </si>
  <si>
    <t>福岡県田川市</t>
  </si>
  <si>
    <t>柳川市</t>
  </si>
  <si>
    <t>ﾔﾅｶﾞﾜｼ</t>
  </si>
  <si>
    <t>福岡県柳川市</t>
  </si>
  <si>
    <t>八女市</t>
  </si>
  <si>
    <t>ﾔﾒｼ</t>
  </si>
  <si>
    <t>福岡県八女市</t>
  </si>
  <si>
    <t>筑後市</t>
  </si>
  <si>
    <t>ﾁｸｺﾞｼ</t>
  </si>
  <si>
    <t>福岡県筑後市</t>
  </si>
  <si>
    <t>大川市</t>
  </si>
  <si>
    <t>ｵｵｶﾜｼ</t>
  </si>
  <si>
    <t>福岡県大川市</t>
  </si>
  <si>
    <t>行橋市</t>
  </si>
  <si>
    <t>ﾕｸﾊｼｼ</t>
  </si>
  <si>
    <t>福岡県行橋市</t>
  </si>
  <si>
    <t>豊前市</t>
  </si>
  <si>
    <t>ﾌﾞｾﾞﾝｼ</t>
  </si>
  <si>
    <t>福岡県豊前市</t>
  </si>
  <si>
    <t>中間市</t>
  </si>
  <si>
    <t>ﾅｶﾏｼ</t>
  </si>
  <si>
    <t>福岡県中間市</t>
  </si>
  <si>
    <t>小郡市</t>
  </si>
  <si>
    <t>ｵｺﾞｵﾘｼ</t>
  </si>
  <si>
    <t>福岡県小郡市</t>
  </si>
  <si>
    <t>筑紫野市</t>
  </si>
  <si>
    <t>ﾁｸｼﾉｼ</t>
  </si>
  <si>
    <t>福岡県筑紫野市</t>
  </si>
  <si>
    <t>春日市</t>
  </si>
  <si>
    <t>ｶｽｶﾞｼ</t>
  </si>
  <si>
    <t>福岡県春日市</t>
  </si>
  <si>
    <t>大野城市</t>
  </si>
  <si>
    <t>ｵｵﾉｼﾞｮｳｼ</t>
  </si>
  <si>
    <t>福岡県大野城市</t>
  </si>
  <si>
    <t>宗像市</t>
  </si>
  <si>
    <t>ﾑﾅｶﾀｼ</t>
  </si>
  <si>
    <t>福岡県宗像市</t>
  </si>
  <si>
    <t>太宰府市</t>
  </si>
  <si>
    <t>ﾀﾞｻﾞｲﾌｼ</t>
  </si>
  <si>
    <t>福岡県太宰府市</t>
  </si>
  <si>
    <t>古賀市</t>
  </si>
  <si>
    <t>福岡県古賀市</t>
  </si>
  <si>
    <t>福津市</t>
  </si>
  <si>
    <t>ﾌｸﾂｼ</t>
  </si>
  <si>
    <t>福岡県福津市</t>
  </si>
  <si>
    <t>うきは市</t>
  </si>
  <si>
    <t>ｳｷﾊｼ</t>
  </si>
  <si>
    <t>福岡県うきは市</t>
  </si>
  <si>
    <t>宮若市</t>
  </si>
  <si>
    <t>ﾐﾔﾜｶｼ</t>
  </si>
  <si>
    <t>福岡県宮若市</t>
  </si>
  <si>
    <t>嘉麻市</t>
  </si>
  <si>
    <t>ｶﾏｼ</t>
  </si>
  <si>
    <t>福岡県嘉麻市</t>
  </si>
  <si>
    <t>朝倉市</t>
  </si>
  <si>
    <t>ｱｻｸﾗｼ</t>
  </si>
  <si>
    <t>福岡県朝倉市</t>
  </si>
  <si>
    <t>みやま市</t>
  </si>
  <si>
    <t>ﾐﾔﾏｼ</t>
  </si>
  <si>
    <t>福岡県みやま市</t>
  </si>
  <si>
    <t>糸島市</t>
  </si>
  <si>
    <t>ｲﾄｼﾏｼ</t>
  </si>
  <si>
    <t>福岡県糸島市</t>
  </si>
  <si>
    <t>那珂川市</t>
  </si>
  <si>
    <t>ﾅｶｶﾞﾜｼ</t>
  </si>
  <si>
    <t>福岡県那珂川市</t>
  </si>
  <si>
    <t>宇美町</t>
  </si>
  <si>
    <t>ｳﾐﾏﾁ</t>
  </si>
  <si>
    <t>福岡県宇美町</t>
  </si>
  <si>
    <t>篠栗町</t>
  </si>
  <si>
    <t>ｻｻｸﾞﾘﾏﾁ</t>
  </si>
  <si>
    <t>福岡県篠栗町</t>
  </si>
  <si>
    <t>志免町</t>
  </si>
  <si>
    <t>ｼﾒﾏﾁ</t>
  </si>
  <si>
    <t>福岡県志免町</t>
  </si>
  <si>
    <t>須恵町</t>
  </si>
  <si>
    <t>ｽｴﾏﾁ</t>
  </si>
  <si>
    <t>福岡県須恵町</t>
  </si>
  <si>
    <t>新宮町</t>
  </si>
  <si>
    <t>ｼﾝｸﾞｳﾏﾁ</t>
  </si>
  <si>
    <t>福岡県新宮町</t>
  </si>
  <si>
    <t>久山町</t>
  </si>
  <si>
    <t>ﾋｻﾔﾏﾏﾁ</t>
  </si>
  <si>
    <t>福岡県久山町</t>
  </si>
  <si>
    <t>粕屋町</t>
  </si>
  <si>
    <t>ｶｽﾔﾏﾁ</t>
  </si>
  <si>
    <t>福岡県粕屋町</t>
  </si>
  <si>
    <t>芦屋町</t>
  </si>
  <si>
    <t>ｱｼﾔﾏﾁ</t>
  </si>
  <si>
    <t>福岡県芦屋町</t>
  </si>
  <si>
    <t>水巻町</t>
  </si>
  <si>
    <t>ﾐｽﾞﾏｷﾏﾁ</t>
  </si>
  <si>
    <t>福岡県水巻町</t>
  </si>
  <si>
    <t>岡垣町</t>
  </si>
  <si>
    <t>ｵｶｶﾞｷﾏﾁ</t>
  </si>
  <si>
    <t>福岡県岡垣町</t>
  </si>
  <si>
    <t>遠賀町</t>
  </si>
  <si>
    <t>ｵﾝｶﾞﾁｮｳ</t>
  </si>
  <si>
    <t>福岡県遠賀町</t>
  </si>
  <si>
    <t>小竹町</t>
  </si>
  <si>
    <t>ｺﾀｹﾏﾁ</t>
  </si>
  <si>
    <t>福岡県小竹町</t>
  </si>
  <si>
    <t>鞍手町</t>
  </si>
  <si>
    <t>ｸﾗﾃﾏﾁ</t>
  </si>
  <si>
    <t>福岡県鞍手町</t>
  </si>
  <si>
    <t>桂川町</t>
  </si>
  <si>
    <t>ｹｲｾﾝﾏﾁ</t>
  </si>
  <si>
    <t>福岡県桂川町</t>
  </si>
  <si>
    <t>筑前町</t>
  </si>
  <si>
    <t>ﾁｸｾﾞﾝﾏﾁ</t>
  </si>
  <si>
    <t>福岡県筑前町</t>
  </si>
  <si>
    <t>東峰村</t>
  </si>
  <si>
    <t>ﾄｳﾎｳﾑﾗ</t>
  </si>
  <si>
    <t>福岡県東峰村</t>
  </si>
  <si>
    <t>大刀洗町</t>
  </si>
  <si>
    <t>ﾀﾁｱﾗｲﾏﾁ</t>
  </si>
  <si>
    <t>福岡県大刀洗町</t>
  </si>
  <si>
    <t>大木町</t>
  </si>
  <si>
    <t>ｵｵｷﾏﾁ</t>
  </si>
  <si>
    <t>福岡県大木町</t>
  </si>
  <si>
    <t>ﾋﾛｶﾜﾏﾁ</t>
  </si>
  <si>
    <t>福岡県広川町</t>
  </si>
  <si>
    <t>香春町</t>
  </si>
  <si>
    <t>ｶﾜﾗﾏﾁ</t>
  </si>
  <si>
    <t>福岡県香春町</t>
  </si>
  <si>
    <t>添田町</t>
  </si>
  <si>
    <t>ｿｴﾀﾞﾏﾁ</t>
  </si>
  <si>
    <t>福岡県添田町</t>
  </si>
  <si>
    <t>糸田町</t>
  </si>
  <si>
    <t>ｲﾄﾀﾞﾏﾁ</t>
  </si>
  <si>
    <t>福岡県糸田町</t>
  </si>
  <si>
    <t>福岡県川崎町</t>
  </si>
  <si>
    <t>大任町</t>
  </si>
  <si>
    <t>ｵｵﾄｳﾏﾁ</t>
  </si>
  <si>
    <t>福岡県大任町</t>
  </si>
  <si>
    <t>赤村</t>
  </si>
  <si>
    <t>ｱｶﾑﾗ</t>
  </si>
  <si>
    <t>福岡県赤村</t>
  </si>
  <si>
    <t>福智町</t>
  </si>
  <si>
    <t>ﾌｸﾁﾏﾁ</t>
  </si>
  <si>
    <t>福岡県福智町</t>
  </si>
  <si>
    <t>苅田町</t>
  </si>
  <si>
    <t>ｶﾝﾀﾞﾏﾁ</t>
  </si>
  <si>
    <t>福岡県苅田町</t>
  </si>
  <si>
    <t>みやこ町</t>
  </si>
  <si>
    <t>ﾐﾔｺﾏﾁ</t>
  </si>
  <si>
    <t>福岡県みやこ町</t>
  </si>
  <si>
    <t>吉富町</t>
  </si>
  <si>
    <t>ﾖｼﾄﾐﾏﾁ</t>
  </si>
  <si>
    <t>福岡県吉富町</t>
  </si>
  <si>
    <t>上毛町</t>
  </si>
  <si>
    <t>ｺｳｹﾞﾏﾁ</t>
  </si>
  <si>
    <t>福岡県上毛町</t>
  </si>
  <si>
    <t>築上町</t>
  </si>
  <si>
    <t>ﾁｸｼﾞｮｳﾏﾁ</t>
  </si>
  <si>
    <t>福岡県築上町</t>
  </si>
  <si>
    <t>佐賀県</t>
  </si>
  <si>
    <t>ｻｶﾞｹﾝ</t>
  </si>
  <si>
    <t>佐賀市</t>
  </si>
  <si>
    <t>ｻｶﾞｼ</t>
  </si>
  <si>
    <t>佐賀県佐賀市</t>
  </si>
  <si>
    <t>唐津市</t>
  </si>
  <si>
    <t>ｶﾗﾂｼ</t>
  </si>
  <si>
    <t>佐賀県唐津市</t>
  </si>
  <si>
    <t>鳥栖市</t>
  </si>
  <si>
    <t>ﾄｽｼ</t>
  </si>
  <si>
    <t>佐賀県鳥栖市</t>
  </si>
  <si>
    <t>多久市</t>
  </si>
  <si>
    <t>ﾀｸｼ</t>
  </si>
  <si>
    <t>佐賀県多久市</t>
  </si>
  <si>
    <t>伊万里市</t>
  </si>
  <si>
    <t>ｲﾏﾘｼ</t>
  </si>
  <si>
    <t>佐賀県伊万里市</t>
  </si>
  <si>
    <t>武雄市</t>
  </si>
  <si>
    <t>ﾀｹｵｼ</t>
  </si>
  <si>
    <t>佐賀県武雄市</t>
  </si>
  <si>
    <t>鹿島市</t>
  </si>
  <si>
    <t>佐賀県鹿島市</t>
  </si>
  <si>
    <t>小城市</t>
  </si>
  <si>
    <t>ｵｷﾞｼ</t>
  </si>
  <si>
    <t>佐賀県小城市</t>
  </si>
  <si>
    <t>嬉野市</t>
  </si>
  <si>
    <t>ｳﾚｼﾉｼ</t>
  </si>
  <si>
    <t>佐賀県嬉野市</t>
  </si>
  <si>
    <t>神埼市</t>
  </si>
  <si>
    <t>ｶﾝｻﾞｷｼ</t>
  </si>
  <si>
    <t>佐賀県神埼市</t>
  </si>
  <si>
    <t>吉野ヶ里町</t>
  </si>
  <si>
    <t>ﾖｼﾉｶﾞﾘﾁｮｳ</t>
  </si>
  <si>
    <t>佐賀県吉野ヶ里町</t>
  </si>
  <si>
    <t>基山町</t>
  </si>
  <si>
    <t>ｷﾔﾏﾁｮｳ</t>
  </si>
  <si>
    <t>佐賀県基山町</t>
  </si>
  <si>
    <t>上峰町</t>
  </si>
  <si>
    <t>ｶﾐﾐﾈﾁｮｳ</t>
  </si>
  <si>
    <t>佐賀県上峰町</t>
  </si>
  <si>
    <t>みやき町</t>
  </si>
  <si>
    <t>ﾐﾔｷﾁｮｳ</t>
  </si>
  <si>
    <t>佐賀県みやき町</t>
  </si>
  <si>
    <t>玄海町</t>
  </si>
  <si>
    <t>ｹﾞﾝｶｲﾁｮｳ</t>
  </si>
  <si>
    <t>佐賀県玄海町</t>
  </si>
  <si>
    <t>有田町</t>
  </si>
  <si>
    <t>ｱﾘﾀﾁｮｳ</t>
  </si>
  <si>
    <t>佐賀県有田町</t>
  </si>
  <si>
    <t>大町町</t>
  </si>
  <si>
    <t>ｵｵﾏﾁﾁｮｳ</t>
  </si>
  <si>
    <t>佐賀県大町町</t>
  </si>
  <si>
    <t>江北町</t>
  </si>
  <si>
    <t>ｺｳﾎｸﾏﾁ</t>
  </si>
  <si>
    <t>佐賀県江北町</t>
  </si>
  <si>
    <t>白石町</t>
  </si>
  <si>
    <t>ｼﾛｲｼﾁｮｳ</t>
  </si>
  <si>
    <t>佐賀県白石町</t>
  </si>
  <si>
    <t>太良町</t>
  </si>
  <si>
    <t>ﾀﾗﾁｮｳ</t>
  </si>
  <si>
    <t>佐賀県太良町</t>
  </si>
  <si>
    <t>長崎県</t>
  </si>
  <si>
    <t>ﾅｶﾞｻｷｹﾝ</t>
  </si>
  <si>
    <t>長崎市</t>
  </si>
  <si>
    <t>ﾅｶﾞｻｷｼ</t>
  </si>
  <si>
    <t>長崎県長崎市</t>
  </si>
  <si>
    <t>佐世保市</t>
  </si>
  <si>
    <t>ｻｾﾎﾞｼ</t>
  </si>
  <si>
    <t>長崎県佐世保市</t>
  </si>
  <si>
    <t>島原市</t>
  </si>
  <si>
    <t>ｼﾏﾊﾞﾗｼ</t>
  </si>
  <si>
    <t>長崎県島原市</t>
  </si>
  <si>
    <t>諫早市</t>
  </si>
  <si>
    <t>ｲｻﾊﾔｼ</t>
  </si>
  <si>
    <t>長崎県諫早市</t>
  </si>
  <si>
    <t>大村市</t>
  </si>
  <si>
    <t>ｵｵﾑﾗｼ</t>
  </si>
  <si>
    <t>長崎県大村市</t>
  </si>
  <si>
    <t>平戸市</t>
  </si>
  <si>
    <t>ﾋﾗﾄﾞｼ</t>
  </si>
  <si>
    <t>長崎県平戸市</t>
  </si>
  <si>
    <t>松浦市</t>
  </si>
  <si>
    <t>ﾏﾂｳﾗｼ</t>
  </si>
  <si>
    <t>長崎県松浦市</t>
  </si>
  <si>
    <t>対馬市</t>
  </si>
  <si>
    <t>長崎県対馬市</t>
  </si>
  <si>
    <t>壱岐市</t>
  </si>
  <si>
    <t>ｲｷｼ</t>
  </si>
  <si>
    <t>長崎県壱岐市</t>
  </si>
  <si>
    <t>五島市</t>
  </si>
  <si>
    <t>ｺﾞﾄｳｼ</t>
  </si>
  <si>
    <t>長崎県五島市</t>
  </si>
  <si>
    <t>西海市</t>
  </si>
  <si>
    <t>ｻｲｶｲｼ</t>
  </si>
  <si>
    <t>長崎県西海市</t>
  </si>
  <si>
    <t>雲仙市</t>
  </si>
  <si>
    <t>ｳﾝｾﾞﾝｼ</t>
  </si>
  <si>
    <t>長崎県雲仙市</t>
  </si>
  <si>
    <t>南島原市</t>
  </si>
  <si>
    <t>ﾐﾅﾐｼﾏﾊﾞﾗｼ</t>
  </si>
  <si>
    <t>長崎県南島原市</t>
  </si>
  <si>
    <t>長与町</t>
  </si>
  <si>
    <t>ﾅｶﾞﾖﾁｮｳ</t>
  </si>
  <si>
    <t>長崎県長与町</t>
  </si>
  <si>
    <t>時津町</t>
  </si>
  <si>
    <t>ﾄｷﾞﾂﾁｮｳ</t>
  </si>
  <si>
    <t>長崎県時津町</t>
  </si>
  <si>
    <t>東彼杵町</t>
  </si>
  <si>
    <t>ﾋｶﾞｼｿﾉｷﾞﾁｮｳ</t>
  </si>
  <si>
    <t>長崎県東彼杵町</t>
  </si>
  <si>
    <t>川棚町</t>
  </si>
  <si>
    <t>ｶﾜﾀﾅﾁｮｳ</t>
  </si>
  <si>
    <t>長崎県川棚町</t>
  </si>
  <si>
    <t>波佐見町</t>
  </si>
  <si>
    <t>ﾊｻﾐﾁｮｳ</t>
  </si>
  <si>
    <t>長崎県波佐見町</t>
  </si>
  <si>
    <t>小値賀町</t>
  </si>
  <si>
    <t>ｵﾁﾞｶﾁｮｳ</t>
  </si>
  <si>
    <t>長崎県小値賀町</t>
  </si>
  <si>
    <t>佐々町</t>
  </si>
  <si>
    <t>ｻｻﾞﾁｮｳ</t>
  </si>
  <si>
    <t>長崎県佐々町</t>
  </si>
  <si>
    <t>新上五島町</t>
  </si>
  <si>
    <t>ｼﾝｶﾐｺﾞﾄｳﾁｮｳ</t>
  </si>
  <si>
    <t>長崎県新上五島町</t>
  </si>
  <si>
    <t>熊本県</t>
  </si>
  <si>
    <t>ｸﾏﾓﾄｹﾝ</t>
  </si>
  <si>
    <t>熊本市</t>
  </si>
  <si>
    <t>ｸﾏﾓﾄｼ</t>
  </si>
  <si>
    <t>熊本県熊本市</t>
  </si>
  <si>
    <t>八代市</t>
  </si>
  <si>
    <t>ﾔﾂｼﾛｼ</t>
  </si>
  <si>
    <t>熊本県八代市</t>
  </si>
  <si>
    <t>人吉市</t>
  </si>
  <si>
    <t>ﾋﾄﾖｼｼ</t>
  </si>
  <si>
    <t>熊本県人吉市</t>
  </si>
  <si>
    <t>荒尾市</t>
  </si>
  <si>
    <t>ｱﾗｵｼ</t>
  </si>
  <si>
    <t>熊本県荒尾市</t>
  </si>
  <si>
    <t>水俣市</t>
  </si>
  <si>
    <t>ﾐﾅﾏﾀｼ</t>
  </si>
  <si>
    <t>熊本県水俣市</t>
  </si>
  <si>
    <t>玉名市</t>
  </si>
  <si>
    <t>ﾀﾏﾅｼ</t>
  </si>
  <si>
    <t>熊本県玉名市</t>
  </si>
  <si>
    <t>山鹿市</t>
  </si>
  <si>
    <t>ﾔﾏｶﾞｼ</t>
  </si>
  <si>
    <t>熊本県山鹿市</t>
  </si>
  <si>
    <t>菊池市</t>
  </si>
  <si>
    <t>ｷｸﾁｼ</t>
  </si>
  <si>
    <t>熊本県菊池市</t>
  </si>
  <si>
    <t>宇土市</t>
  </si>
  <si>
    <t>ｳﾄｼ</t>
  </si>
  <si>
    <t>熊本県宇土市</t>
  </si>
  <si>
    <t>上天草市</t>
  </si>
  <si>
    <t>ｶﾐｱﾏｸｻｼ</t>
  </si>
  <si>
    <t>熊本県上天草市</t>
  </si>
  <si>
    <t>宇城市</t>
  </si>
  <si>
    <t>ｳｷｼ</t>
  </si>
  <si>
    <t>熊本県宇城市</t>
  </si>
  <si>
    <t>阿蘇市</t>
  </si>
  <si>
    <t>ｱｿｼ</t>
  </si>
  <si>
    <t>熊本県阿蘇市</t>
  </si>
  <si>
    <t>天草市</t>
  </si>
  <si>
    <t>ｱﾏｸｻｼ</t>
  </si>
  <si>
    <t>熊本県天草市</t>
  </si>
  <si>
    <t>合志市</t>
  </si>
  <si>
    <t>ｺｳｼｼ</t>
  </si>
  <si>
    <t>熊本県合志市</t>
  </si>
  <si>
    <t>熊本県美里町</t>
  </si>
  <si>
    <t>玉東町</t>
  </si>
  <si>
    <t>ｷﾞｮｸﾄｳﾏﾁ</t>
  </si>
  <si>
    <t>熊本県玉東町</t>
  </si>
  <si>
    <t>南関町</t>
  </si>
  <si>
    <t>ﾅﾝｶﾝﾏﾁ</t>
  </si>
  <si>
    <t>熊本県南関町</t>
  </si>
  <si>
    <t>長洲町</t>
  </si>
  <si>
    <t>ﾅｶﾞｽﾏﾁ</t>
  </si>
  <si>
    <t>熊本県長洲町</t>
  </si>
  <si>
    <t>和水町</t>
  </si>
  <si>
    <t>ﾅｺﾞﾐﾏﾁ</t>
  </si>
  <si>
    <t>熊本県和水町</t>
  </si>
  <si>
    <t>大津町</t>
  </si>
  <si>
    <t>ｵｵﾂﾞﾏﾁ</t>
  </si>
  <si>
    <t>熊本県大津町</t>
  </si>
  <si>
    <t>菊陽町</t>
  </si>
  <si>
    <t>ｷｸﾖｳﾏﾁ</t>
  </si>
  <si>
    <t>熊本県菊陽町</t>
  </si>
  <si>
    <t>南小国町</t>
  </si>
  <si>
    <t>ﾐﾅﾐｵｸﾞﾆﾏﾁ</t>
  </si>
  <si>
    <t>熊本県南小国町</t>
  </si>
  <si>
    <t>熊本県小国町</t>
  </si>
  <si>
    <t>産山村</t>
  </si>
  <si>
    <t>ｳﾌﾞﾔﾏﾑﾗ</t>
  </si>
  <si>
    <t>熊本県産山村</t>
  </si>
  <si>
    <t>熊本県高森町</t>
  </si>
  <si>
    <t>西原村</t>
  </si>
  <si>
    <t>ﾆｼﾊﾗﾑﾗ</t>
  </si>
  <si>
    <t>熊本県西原村</t>
  </si>
  <si>
    <t>南阿蘇村</t>
  </si>
  <si>
    <t>ﾐﾅﾐｱｿﾑﾗ</t>
  </si>
  <si>
    <t>熊本県南阿蘇村</t>
  </si>
  <si>
    <t>御船町</t>
  </si>
  <si>
    <t>ﾐﾌﾈﾏﾁ</t>
  </si>
  <si>
    <t>熊本県御船町</t>
  </si>
  <si>
    <t>嘉島町</t>
  </si>
  <si>
    <t>ｶｼﾏﾏﾁ</t>
  </si>
  <si>
    <t>熊本県嘉島町</t>
  </si>
  <si>
    <t>益城町</t>
  </si>
  <si>
    <t>ﾏｼｷﾏﾁ</t>
  </si>
  <si>
    <t>熊本県益城町</t>
  </si>
  <si>
    <t>甲佐町</t>
  </si>
  <si>
    <t>ｺｳｻﾏﾁ</t>
  </si>
  <si>
    <t>熊本県甲佐町</t>
  </si>
  <si>
    <t>山都町</t>
  </si>
  <si>
    <t>ﾔﾏﾄﾁｮｳ</t>
  </si>
  <si>
    <t>熊本県山都町</t>
  </si>
  <si>
    <t>氷川町</t>
  </si>
  <si>
    <t>ﾋｶﾜﾁｮｳ</t>
  </si>
  <si>
    <t>熊本県氷川町</t>
  </si>
  <si>
    <t>芦北町</t>
  </si>
  <si>
    <t>ｱｼｷﾀﾏﾁ</t>
  </si>
  <si>
    <t>熊本県芦北町</t>
  </si>
  <si>
    <t>津奈木町</t>
  </si>
  <si>
    <t>ﾂﾅｷﾞﾏﾁ</t>
  </si>
  <si>
    <t>熊本県津奈木町</t>
  </si>
  <si>
    <t>錦町</t>
  </si>
  <si>
    <t>ﾆｼｷﾏﾁ</t>
  </si>
  <si>
    <t>熊本県錦町</t>
  </si>
  <si>
    <t>多良木町</t>
  </si>
  <si>
    <t>ﾀﾗｷﾞﾏﾁ</t>
  </si>
  <si>
    <t>熊本県多良木町</t>
  </si>
  <si>
    <t>湯前町</t>
  </si>
  <si>
    <t>ﾕﾉﾏｴﾏﾁ</t>
  </si>
  <si>
    <t>熊本県湯前町</t>
  </si>
  <si>
    <t>水上村</t>
  </si>
  <si>
    <t>ﾐｽﾞｶﾐﾑﾗ</t>
  </si>
  <si>
    <t>熊本県水上村</t>
  </si>
  <si>
    <t>相良村</t>
  </si>
  <si>
    <t>ｻｶﾞﾗﾑﾗ</t>
  </si>
  <si>
    <t>熊本県相良村</t>
  </si>
  <si>
    <t>五木村</t>
  </si>
  <si>
    <t>ｲﾂｷﾑﾗ</t>
  </si>
  <si>
    <t>熊本県五木村</t>
  </si>
  <si>
    <t>山江村</t>
  </si>
  <si>
    <t>ﾔﾏｴﾑﾗ</t>
  </si>
  <si>
    <t>熊本県山江村</t>
  </si>
  <si>
    <t>球磨村</t>
  </si>
  <si>
    <t>ｸﾏﾑﾗ</t>
  </si>
  <si>
    <t>熊本県球磨村</t>
  </si>
  <si>
    <t>あさぎり町</t>
  </si>
  <si>
    <t>ｱｻｷﾞﾘﾁｮｳ</t>
  </si>
  <si>
    <t>熊本県あさぎり町</t>
  </si>
  <si>
    <t>苓北町</t>
  </si>
  <si>
    <t>ﾚｲﾎｸﾏﾁ</t>
  </si>
  <si>
    <t>熊本県苓北町</t>
  </si>
  <si>
    <t>大分県</t>
  </si>
  <si>
    <t>ｵｵｲﾀｹﾝ</t>
  </si>
  <si>
    <t>大分市</t>
  </si>
  <si>
    <t>ｵｵｲﾀｼ</t>
  </si>
  <si>
    <t>大分県大分市</t>
  </si>
  <si>
    <t>別府市</t>
  </si>
  <si>
    <t>ﾍﾞｯﾌﾟｼ</t>
  </si>
  <si>
    <t>大分県別府市</t>
  </si>
  <si>
    <t>中津市</t>
  </si>
  <si>
    <t>ﾅｶﾂｼ</t>
  </si>
  <si>
    <t>大分県中津市</t>
  </si>
  <si>
    <t>日田市</t>
  </si>
  <si>
    <t>ﾋﾀｼ</t>
  </si>
  <si>
    <t>大分県日田市</t>
  </si>
  <si>
    <t>佐伯市</t>
  </si>
  <si>
    <t>ｻｲｷｼ</t>
  </si>
  <si>
    <t>大分県佐伯市</t>
  </si>
  <si>
    <t>臼杵市</t>
  </si>
  <si>
    <t>ｳｽｷｼ</t>
  </si>
  <si>
    <t>大分県臼杵市</t>
  </si>
  <si>
    <t>津久見市</t>
  </si>
  <si>
    <t>ﾂｸﾐｼ</t>
  </si>
  <si>
    <t>大分県津久見市</t>
  </si>
  <si>
    <t>竹田市</t>
  </si>
  <si>
    <t>ﾀｹﾀｼ</t>
  </si>
  <si>
    <t>大分県竹田市</t>
  </si>
  <si>
    <t>豊後高田市</t>
  </si>
  <si>
    <t>ﾌﾞﾝｺﾞﾀｶﾀﾞｼ</t>
  </si>
  <si>
    <t>大分県豊後高田市</t>
  </si>
  <si>
    <t>杵築市</t>
  </si>
  <si>
    <t>ｷﾂｷｼ</t>
  </si>
  <si>
    <t>大分県杵築市</t>
  </si>
  <si>
    <t>宇佐市</t>
  </si>
  <si>
    <t>ｳｻｼ</t>
  </si>
  <si>
    <t>大分県宇佐市</t>
  </si>
  <si>
    <t>豊後大野市</t>
  </si>
  <si>
    <t>ﾌﾞﾝｺﾞｵｵﾉｼ</t>
  </si>
  <si>
    <t>大分県豊後大野市</t>
  </si>
  <si>
    <t>由布市</t>
  </si>
  <si>
    <t>ﾕﾌｼ</t>
  </si>
  <si>
    <t>大分県由布市</t>
  </si>
  <si>
    <t>国東市</t>
  </si>
  <si>
    <t>ｸﾆｻｷｼ</t>
  </si>
  <si>
    <t>大分県国東市</t>
  </si>
  <si>
    <t>姫島村</t>
  </si>
  <si>
    <t>ﾋﾒｼﾏﾑﾗ</t>
  </si>
  <si>
    <t>大分県姫島村</t>
  </si>
  <si>
    <t>日出町</t>
  </si>
  <si>
    <t>ﾋｼﾞﾏﾁ</t>
  </si>
  <si>
    <t>大分県日出町</t>
  </si>
  <si>
    <t>九重町</t>
  </si>
  <si>
    <t>ｺｺﾉｴﾏﾁ</t>
  </si>
  <si>
    <t>大分県九重町</t>
  </si>
  <si>
    <t>玖珠町</t>
  </si>
  <si>
    <t>ｸｽﾏﾁ</t>
  </si>
  <si>
    <t>大分県玖珠町</t>
  </si>
  <si>
    <t>宮崎県</t>
  </si>
  <si>
    <t>ﾐﾔｻﾞｷｹﾝ</t>
  </si>
  <si>
    <t>宮崎市</t>
  </si>
  <si>
    <t>ﾐﾔｻﾞｷｼ</t>
  </si>
  <si>
    <t>宮崎県宮崎市</t>
  </si>
  <si>
    <t>都城市</t>
  </si>
  <si>
    <t>ﾐﾔｺﾉｼﾞｮｳｼ</t>
  </si>
  <si>
    <t>宮崎県都城市</t>
  </si>
  <si>
    <t>延岡市</t>
  </si>
  <si>
    <t>ﾉﾍﾞｵｶｼ</t>
  </si>
  <si>
    <t>宮崎県延岡市</t>
  </si>
  <si>
    <t>日南市</t>
  </si>
  <si>
    <t>ﾆﾁﾅﾝｼ</t>
  </si>
  <si>
    <t>宮崎県日南市</t>
  </si>
  <si>
    <t>小林市</t>
  </si>
  <si>
    <t>ｺﾊﾞﾔｼｼ</t>
  </si>
  <si>
    <t>宮崎県小林市</t>
  </si>
  <si>
    <t>日向市</t>
  </si>
  <si>
    <t>ﾋｭｳｶﾞｼ</t>
  </si>
  <si>
    <t>宮崎県日向市</t>
  </si>
  <si>
    <t>串間市</t>
  </si>
  <si>
    <t>ｸｼﾏｼ</t>
  </si>
  <si>
    <t>宮崎県串間市</t>
  </si>
  <si>
    <t>西都市</t>
  </si>
  <si>
    <t>ｻｲﾄｼ</t>
  </si>
  <si>
    <t>宮崎県西都市</t>
  </si>
  <si>
    <t>えびの市</t>
  </si>
  <si>
    <t>ｴﾋﾞﾉｼ</t>
  </si>
  <si>
    <t>宮崎県えびの市</t>
  </si>
  <si>
    <t>三股町</t>
  </si>
  <si>
    <t>ﾐﾏﾀﾁｮｳ</t>
  </si>
  <si>
    <t>宮崎県三股町</t>
  </si>
  <si>
    <t>高原町</t>
  </si>
  <si>
    <t>ﾀｶﾊﾙﾁｮｳ</t>
  </si>
  <si>
    <t>宮崎県高原町</t>
  </si>
  <si>
    <t>国富町</t>
  </si>
  <si>
    <t>ｸﾆﾄﾐﾁｮｳ</t>
  </si>
  <si>
    <t>宮崎県国富町</t>
  </si>
  <si>
    <t>綾町</t>
  </si>
  <si>
    <t>ｱﾔﾁｮｳ</t>
  </si>
  <si>
    <t>宮崎県綾町</t>
  </si>
  <si>
    <t>高鍋町</t>
  </si>
  <si>
    <t>ﾀｶﾅﾍﾞﾁｮｳ</t>
  </si>
  <si>
    <t>宮崎県高鍋町</t>
  </si>
  <si>
    <t>新富町</t>
  </si>
  <si>
    <t>ｼﾝﾄﾐﾁｮｳ</t>
  </si>
  <si>
    <t>宮崎県新富町</t>
  </si>
  <si>
    <t>西米良村</t>
  </si>
  <si>
    <t>ﾆｼﾒﾗｿﾝ</t>
  </si>
  <si>
    <t>宮崎県西米良村</t>
  </si>
  <si>
    <t>木城町</t>
  </si>
  <si>
    <t>ｷｼﾞｮｳﾁｮｳ</t>
  </si>
  <si>
    <t>宮崎県木城町</t>
  </si>
  <si>
    <t>川南町</t>
  </si>
  <si>
    <t>ｶﾜﾐﾅﾐﾁｮｳ</t>
  </si>
  <si>
    <t>宮崎県川南町</t>
  </si>
  <si>
    <t>都農町</t>
  </si>
  <si>
    <t>宮崎県都農町</t>
  </si>
  <si>
    <t>門川町</t>
  </si>
  <si>
    <t>ｶﾄﾞｶﾞﾜﾁｮｳ</t>
  </si>
  <si>
    <t>宮崎県門川町</t>
  </si>
  <si>
    <t>諸塚村</t>
  </si>
  <si>
    <t>ﾓﾛﾂｶｿﾝ</t>
  </si>
  <si>
    <t>宮崎県諸塚村</t>
  </si>
  <si>
    <t>椎葉村</t>
  </si>
  <si>
    <t>ｼｲﾊﾞｿﾝ</t>
  </si>
  <si>
    <t>宮崎県椎葉村</t>
  </si>
  <si>
    <t>宮崎県美郷町</t>
  </si>
  <si>
    <t>高千穂町</t>
  </si>
  <si>
    <t>ﾀｶﾁﾎﾁｮｳ</t>
  </si>
  <si>
    <t>宮崎県高千穂町</t>
  </si>
  <si>
    <t>日之影町</t>
  </si>
  <si>
    <t>ﾋﾉｶｹﾞﾁｮｳ</t>
  </si>
  <si>
    <t>宮崎県日之影町</t>
  </si>
  <si>
    <t>五ヶ瀬町</t>
  </si>
  <si>
    <t>ｺﾞｶｾﾁｮｳ</t>
  </si>
  <si>
    <t>宮崎県五ヶ瀬町</t>
  </si>
  <si>
    <t>鹿児島県</t>
  </si>
  <si>
    <t>ｶｺﾞｼﾏｹﾝ</t>
  </si>
  <si>
    <t>鹿児島市</t>
  </si>
  <si>
    <t>ｶｺﾞｼﾏｼ</t>
  </si>
  <si>
    <t>鹿児島県鹿児島市</t>
  </si>
  <si>
    <t>鹿屋市</t>
  </si>
  <si>
    <t>ｶﾉﾔｼ</t>
  </si>
  <si>
    <t>鹿児島県鹿屋市</t>
  </si>
  <si>
    <t>枕崎市</t>
  </si>
  <si>
    <t>ﾏｸﾗｻﾞｷｼ</t>
  </si>
  <si>
    <t>鹿児島県枕崎市</t>
  </si>
  <si>
    <t>阿久根市</t>
  </si>
  <si>
    <t>ｱｸﾈｼ</t>
  </si>
  <si>
    <t>鹿児島県阿久根市</t>
  </si>
  <si>
    <t>出水市</t>
  </si>
  <si>
    <t>鹿児島県出水市</t>
  </si>
  <si>
    <t>指宿市</t>
  </si>
  <si>
    <t>ｲﾌﾞｽｷｼ</t>
  </si>
  <si>
    <t>鹿児島県指宿市</t>
  </si>
  <si>
    <t>西之表市</t>
  </si>
  <si>
    <t>ﾆｼﾉｵﾓﾃｼ</t>
  </si>
  <si>
    <t>鹿児島県西之表市</t>
  </si>
  <si>
    <t>垂水市</t>
  </si>
  <si>
    <t>ﾀﾙﾐｽﾞｼ</t>
  </si>
  <si>
    <t>鹿児島県垂水市</t>
  </si>
  <si>
    <t>薩摩川内市</t>
  </si>
  <si>
    <t>ｻﾂﾏｾﾝﾀﾞｲｼ</t>
  </si>
  <si>
    <t>鹿児島県薩摩川内市</t>
  </si>
  <si>
    <t>日置市</t>
  </si>
  <si>
    <t>ﾋｵｷｼ</t>
  </si>
  <si>
    <t>鹿児島県日置市</t>
  </si>
  <si>
    <t>曽於市</t>
  </si>
  <si>
    <t>ｿｵｼ</t>
  </si>
  <si>
    <t>鹿児島県曽於市</t>
  </si>
  <si>
    <t>霧島市</t>
  </si>
  <si>
    <t>ｷﾘｼﾏｼ</t>
  </si>
  <si>
    <t>鹿児島県霧島市</t>
  </si>
  <si>
    <t>いちき串木野市</t>
  </si>
  <si>
    <t>ｲﾁｷｸｼｷﾉｼ</t>
  </si>
  <si>
    <t>鹿児島県いちき串木野市</t>
  </si>
  <si>
    <t>南さつま市</t>
  </si>
  <si>
    <t>ﾐﾅﾐｻﾂﾏｼ</t>
  </si>
  <si>
    <t>鹿児島県南さつま市</t>
  </si>
  <si>
    <t>志布志市</t>
  </si>
  <si>
    <t>ｼﾌﾞｼｼ</t>
  </si>
  <si>
    <t>鹿児島県志布志市</t>
  </si>
  <si>
    <t>奄美市</t>
  </si>
  <si>
    <t>ｱﾏﾐｼ</t>
  </si>
  <si>
    <t>鹿児島県奄美市</t>
  </si>
  <si>
    <t>南九州市</t>
  </si>
  <si>
    <t>ﾐﾅﾐｷｭｳｼｭｳｼ</t>
  </si>
  <si>
    <t>鹿児島県南九州市</t>
  </si>
  <si>
    <t>伊佐市</t>
  </si>
  <si>
    <t>ｲｻｼ</t>
  </si>
  <si>
    <t>鹿児島県伊佐市</t>
  </si>
  <si>
    <t>姶良市</t>
  </si>
  <si>
    <t>ｱｲﾗｼ</t>
  </si>
  <si>
    <t>鹿児島県姶良市</t>
  </si>
  <si>
    <t>三島村</t>
  </si>
  <si>
    <t>ﾐｼﾏﾑﾗ</t>
  </si>
  <si>
    <t>鹿児島県三島村</t>
  </si>
  <si>
    <t>十島村</t>
  </si>
  <si>
    <t>鹿児島県十島村</t>
  </si>
  <si>
    <t>さつま町</t>
  </si>
  <si>
    <t>ｻﾂﾏﾁｮｳ</t>
  </si>
  <si>
    <t>鹿児島県さつま町</t>
  </si>
  <si>
    <t>長島町</t>
  </si>
  <si>
    <t>ﾅｶﾞｼﾏﾁｮｳ</t>
  </si>
  <si>
    <t>鹿児島県長島町</t>
  </si>
  <si>
    <t>湧水町</t>
  </si>
  <si>
    <t>ﾕｳｽｲﾁｮｳ</t>
  </si>
  <si>
    <t>鹿児島県湧水町</t>
  </si>
  <si>
    <t>大崎町</t>
  </si>
  <si>
    <t>ｵｵｻｷﾁｮｳ</t>
  </si>
  <si>
    <t>鹿児島県大崎町</t>
  </si>
  <si>
    <t>東串良町</t>
  </si>
  <si>
    <t>ﾋｶﾞｼｸｼﾗﾁｮｳ</t>
  </si>
  <si>
    <t>鹿児島県東串良町</t>
  </si>
  <si>
    <t>錦江町</t>
  </si>
  <si>
    <t>ｷﾝｺｳﾁｮｳ</t>
  </si>
  <si>
    <t>鹿児島県錦江町</t>
  </si>
  <si>
    <t>南大隅町</t>
  </si>
  <si>
    <t>ﾐﾅﾐｵｵｽﾐﾁｮｳ</t>
  </si>
  <si>
    <t>鹿児島県南大隅町</t>
  </si>
  <si>
    <t>肝付町</t>
  </si>
  <si>
    <t>ｷﾓﾂｷﾁｮｳ</t>
  </si>
  <si>
    <t>鹿児島県肝付町</t>
  </si>
  <si>
    <t>中種子町</t>
  </si>
  <si>
    <t>ﾅｶﾀﾈﾁｮｳ</t>
  </si>
  <si>
    <t>鹿児島県中種子町</t>
  </si>
  <si>
    <t>南種子町</t>
  </si>
  <si>
    <t>ﾐﾅﾐﾀﾈﾁｮｳ</t>
  </si>
  <si>
    <t>鹿児島県南種子町</t>
  </si>
  <si>
    <t>屋久島町</t>
  </si>
  <si>
    <t>ﾔｸｼﾏﾁｮｳ</t>
  </si>
  <si>
    <t>鹿児島県屋久島町</t>
  </si>
  <si>
    <t>大和村</t>
  </si>
  <si>
    <t>ﾔﾏﾄｿﾝ</t>
  </si>
  <si>
    <t>鹿児島県大和村</t>
  </si>
  <si>
    <t>宇検村</t>
  </si>
  <si>
    <t>ｳｹﾝｿﾝ</t>
  </si>
  <si>
    <t>鹿児島県宇検村</t>
  </si>
  <si>
    <t>瀬戸内町</t>
  </si>
  <si>
    <t>ｾﾄｳﾁﾁｮｳ</t>
  </si>
  <si>
    <t>鹿児島県瀬戸内町</t>
  </si>
  <si>
    <t>龍郷町</t>
  </si>
  <si>
    <t>ﾀﾂｺﾞｳﾁｮｳ</t>
  </si>
  <si>
    <t>鹿児島県龍郷町</t>
  </si>
  <si>
    <t>喜界町</t>
  </si>
  <si>
    <t>ｷｶｲﾁｮｳ</t>
  </si>
  <si>
    <t>鹿児島県喜界町</t>
  </si>
  <si>
    <t>徳之島町</t>
  </si>
  <si>
    <t>ﾄｸﾉｼﾏﾁｮｳ</t>
  </si>
  <si>
    <t>鹿児島県徳之島町</t>
  </si>
  <si>
    <t>天城町</t>
  </si>
  <si>
    <t>ｱﾏｷﾞﾁｮｳ</t>
  </si>
  <si>
    <t>鹿児島県天城町</t>
  </si>
  <si>
    <t>伊仙町</t>
  </si>
  <si>
    <t>ｲｾﾝﾁｮｳ</t>
  </si>
  <si>
    <t>鹿児島県伊仙町</t>
  </si>
  <si>
    <t>和泊町</t>
  </si>
  <si>
    <t>ﾜﾄﾞﾏﾘﾁｮｳ</t>
  </si>
  <si>
    <t>鹿児島県和泊町</t>
  </si>
  <si>
    <t>知名町</t>
  </si>
  <si>
    <t>ﾁﾅﾁｮｳ</t>
  </si>
  <si>
    <t>鹿児島県知名町</t>
  </si>
  <si>
    <t>与論町</t>
  </si>
  <si>
    <t>ﾖﾛﾝﾁｮｳ</t>
  </si>
  <si>
    <t>鹿児島県与論町</t>
  </si>
  <si>
    <t>沖縄県</t>
  </si>
  <si>
    <t>ｵｷﾅﾜｹﾝ</t>
  </si>
  <si>
    <t>那覇市</t>
  </si>
  <si>
    <t>ﾅﾊｼ</t>
  </si>
  <si>
    <t>沖縄県那覇市</t>
  </si>
  <si>
    <t>宜野湾市</t>
  </si>
  <si>
    <t>ｷﾞﾉﾜﾝｼ</t>
  </si>
  <si>
    <t>沖縄県宜野湾市</t>
  </si>
  <si>
    <t>石垣市</t>
  </si>
  <si>
    <t>ｲｼｶﾞｷｼ</t>
  </si>
  <si>
    <t>沖縄県石垣市</t>
  </si>
  <si>
    <t>浦添市</t>
  </si>
  <si>
    <t>ｳﾗｿｴｼ</t>
  </si>
  <si>
    <t>沖縄県浦添市</t>
  </si>
  <si>
    <t>名護市</t>
  </si>
  <si>
    <t>ﾅｺﾞｼ</t>
  </si>
  <si>
    <t>沖縄県名護市</t>
  </si>
  <si>
    <t>糸満市</t>
  </si>
  <si>
    <t>ｲﾄﾏﾝｼ</t>
  </si>
  <si>
    <t>沖縄県糸満市</t>
  </si>
  <si>
    <t>沖縄市</t>
  </si>
  <si>
    <t>ｵｷﾅﾜｼ</t>
  </si>
  <si>
    <t>沖縄県沖縄市</t>
  </si>
  <si>
    <t>豊見城市</t>
  </si>
  <si>
    <t>ﾄﾐｸﾞｽｸｼ</t>
  </si>
  <si>
    <t>沖縄県豊見城市</t>
  </si>
  <si>
    <t>うるま市</t>
  </si>
  <si>
    <t>ｳﾙﾏｼ</t>
  </si>
  <si>
    <t>沖縄県うるま市</t>
  </si>
  <si>
    <t>宮古島市</t>
  </si>
  <si>
    <t>ﾐﾔｺｼﾞﾏｼ</t>
  </si>
  <si>
    <t>沖縄県宮古島市</t>
  </si>
  <si>
    <t>南城市</t>
  </si>
  <si>
    <t>ﾅﾝｼﾞｮｳｼ</t>
  </si>
  <si>
    <t>沖縄県南城市</t>
  </si>
  <si>
    <t>国頭村</t>
  </si>
  <si>
    <t>ｸﾆｶﾞﾐｿﾝ</t>
  </si>
  <si>
    <t>沖縄県国頭村</t>
  </si>
  <si>
    <t>大宜味村</t>
  </si>
  <si>
    <t>ｵｵｷﾞﾐｿﾝ</t>
  </si>
  <si>
    <t>沖縄県大宜味村</t>
  </si>
  <si>
    <t>東村</t>
  </si>
  <si>
    <t>ﾋｶﾞｼｿﾝ</t>
  </si>
  <si>
    <t>沖縄県東村</t>
  </si>
  <si>
    <t>今帰仁村</t>
  </si>
  <si>
    <t>ﾅｷｼﾞﾝｿﾝ</t>
  </si>
  <si>
    <t>沖縄県今帰仁村</t>
  </si>
  <si>
    <t>本部町</t>
  </si>
  <si>
    <t>ﾓﾄﾌﾞﾁｮｳ</t>
  </si>
  <si>
    <t>沖縄県本部町</t>
  </si>
  <si>
    <t>恩納村</t>
  </si>
  <si>
    <t>ｵﾝﾅｿﾝ</t>
  </si>
  <si>
    <t>沖縄県恩納村</t>
  </si>
  <si>
    <t>宜野座村</t>
  </si>
  <si>
    <t>ｷﾞﾉｻﾞｿﾝ</t>
  </si>
  <si>
    <t>沖縄県宜野座村</t>
  </si>
  <si>
    <t>金武町</t>
  </si>
  <si>
    <t>ｷﾝﾁｮｳ</t>
  </si>
  <si>
    <t>沖縄県金武町</t>
  </si>
  <si>
    <t>伊江村</t>
  </si>
  <si>
    <t>ｲｴｿﾝ</t>
  </si>
  <si>
    <t>沖縄県伊江村</t>
  </si>
  <si>
    <t>読谷村</t>
  </si>
  <si>
    <t>ﾖﾐﾀﾝｿﾝ</t>
  </si>
  <si>
    <t>沖縄県読谷村</t>
  </si>
  <si>
    <t>嘉手納町</t>
  </si>
  <si>
    <t>ｶﾃﾞﾅﾁｮｳ</t>
  </si>
  <si>
    <t>沖縄県嘉手納町</t>
  </si>
  <si>
    <t>北谷町</t>
  </si>
  <si>
    <t>ﾁﾔﾀﾝﾁｮｳ</t>
  </si>
  <si>
    <t>沖縄県北谷町</t>
  </si>
  <si>
    <t>北中城村</t>
  </si>
  <si>
    <t>ｷﾀﾅｶｸﾞｽｸｿﾝ</t>
  </si>
  <si>
    <t>沖縄県北中城村</t>
  </si>
  <si>
    <t>中城村</t>
  </si>
  <si>
    <t>ﾅｶｸﾞｽｸｿﾝ</t>
  </si>
  <si>
    <t>沖縄県中城村</t>
  </si>
  <si>
    <t>西原町</t>
  </si>
  <si>
    <t>ﾆｼﾊﾗﾁｮｳ</t>
  </si>
  <si>
    <t>沖縄県西原町</t>
  </si>
  <si>
    <t>与那原町</t>
  </si>
  <si>
    <t>ﾖﾅﾊﾞﾙﾁｮｳ</t>
  </si>
  <si>
    <t>沖縄県与那原町</t>
  </si>
  <si>
    <t>南風原町</t>
  </si>
  <si>
    <t>ﾊｴﾊﾞﾙﾁｮｳ</t>
  </si>
  <si>
    <t>沖縄県南風原町</t>
  </si>
  <si>
    <t>渡嘉敷村</t>
  </si>
  <si>
    <t>ﾄｶｼｷｿﾝ</t>
  </si>
  <si>
    <t>沖縄県渡嘉敷村</t>
  </si>
  <si>
    <t>座間味村</t>
  </si>
  <si>
    <t>ｻﾞﾏﾐｿﾝ</t>
  </si>
  <si>
    <t>沖縄県座間味村</t>
  </si>
  <si>
    <t>粟国村</t>
  </si>
  <si>
    <t>ｱｸﾞﾆｿﾝ</t>
  </si>
  <si>
    <t>沖縄県粟国村</t>
  </si>
  <si>
    <t>渡名喜村</t>
  </si>
  <si>
    <t>ﾄﾅｷｿﾝ</t>
  </si>
  <si>
    <t>沖縄県渡名喜村</t>
  </si>
  <si>
    <t>南大東村</t>
  </si>
  <si>
    <t>ﾐﾅﾐﾀﾞｲﾄｳｿﾝ</t>
  </si>
  <si>
    <t>沖縄県南大東村</t>
  </si>
  <si>
    <t>北大東村</t>
  </si>
  <si>
    <t>ｷﾀﾀﾞｲﾄｳｿﾝ</t>
  </si>
  <si>
    <t>沖縄県北大東村</t>
  </si>
  <si>
    <t>伊平屋村</t>
  </si>
  <si>
    <t>ｲﾍﾔｿﾝ</t>
  </si>
  <si>
    <t>沖縄県伊平屋村</t>
  </si>
  <si>
    <t>伊是名村</t>
  </si>
  <si>
    <t>ｲｾﾞﾅｿﾝ</t>
  </si>
  <si>
    <t>沖縄県伊是名村</t>
  </si>
  <si>
    <t>久米島町</t>
  </si>
  <si>
    <t>ｸﾒｼﾞﾏﾁｮｳ</t>
  </si>
  <si>
    <t>沖縄県久米島町</t>
  </si>
  <si>
    <t>八重瀬町</t>
  </si>
  <si>
    <t>ﾔｴｾﾁｮｳ</t>
  </si>
  <si>
    <t>沖縄県八重瀬町</t>
  </si>
  <si>
    <t>多良間村</t>
  </si>
  <si>
    <t>ﾀﾗﾏｿﾝ</t>
  </si>
  <si>
    <t>沖縄県多良間村</t>
  </si>
  <si>
    <t>竹富町</t>
  </si>
  <si>
    <t>ﾀｹﾄﾐﾁｮｳ</t>
  </si>
  <si>
    <t>沖縄県竹富町</t>
  </si>
  <si>
    <t>与那国町</t>
  </si>
  <si>
    <t>ﾖﾅｸﾞﾆﾁｮｳ</t>
  </si>
  <si>
    <t>沖縄県与那国町</t>
  </si>
  <si>
    <t>様式第1-3号別紙１ 防災・減災地域共同活動支払交付金に係る活動計画書（１号事業様式）</t>
    <rPh sb="0" eb="2">
      <t>ヨウシキ</t>
    </rPh>
    <rPh sb="2" eb="3">
      <t>ダイ</t>
    </rPh>
    <rPh sb="6" eb="7">
      <t>ゴウ</t>
    </rPh>
    <rPh sb="7" eb="9">
      <t>ベッシ</t>
    </rPh>
    <rPh sb="11" eb="13">
      <t>ボウサイ</t>
    </rPh>
    <rPh sb="14" eb="16">
      <t>ゲンサイ</t>
    </rPh>
    <rPh sb="16" eb="18">
      <t>チイキ</t>
    </rPh>
    <rPh sb="18" eb="20">
      <t>キョウドウ</t>
    </rPh>
    <rPh sb="20" eb="22">
      <t>カツドウ</t>
    </rPh>
    <rPh sb="22" eb="24">
      <t>シハライ</t>
    </rPh>
    <rPh sb="24" eb="27">
      <t>コウフキン</t>
    </rPh>
    <rPh sb="37" eb="38">
      <t>ゴウ</t>
    </rPh>
    <rPh sb="38" eb="40">
      <t>ジギョウ</t>
    </rPh>
    <rPh sb="40" eb="42">
      <t>ヨウシキ</t>
    </rPh>
    <phoneticPr fontId="5"/>
  </si>
  <si>
    <t>防災・減災整備計画</t>
    <rPh sb="0" eb="2">
      <t>ボウサイ</t>
    </rPh>
    <rPh sb="3" eb="5">
      <t>ゲンサイ</t>
    </rPh>
    <rPh sb="5" eb="7">
      <t>セイビ</t>
    </rPh>
    <rPh sb="7" eb="9">
      <t>ケイカク</t>
    </rPh>
    <phoneticPr fontId="5"/>
  </si>
  <si>
    <t>様式第1-4号 防災・減災整備計画書</t>
    <rPh sb="0" eb="2">
      <t>ヨウシキ</t>
    </rPh>
    <rPh sb="2" eb="3">
      <t>ダイ</t>
    </rPh>
    <rPh sb="6" eb="7">
      <t>ゴウ</t>
    </rPh>
    <rPh sb="8" eb="10">
      <t>ボウサイ</t>
    </rPh>
    <rPh sb="11" eb="13">
      <t>ゲンサイ</t>
    </rPh>
    <rPh sb="13" eb="15">
      <t>セイビ</t>
    </rPh>
    <rPh sb="15" eb="18">
      <t>ケイカクショ</t>
    </rPh>
    <phoneticPr fontId="5"/>
  </si>
  <si>
    <t>様式第1-６号 環境負荷低減のクロスコンプライアンス（みどりチェック）
チェックシート（報告時の項目を記入）</t>
    <rPh sb="0" eb="2">
      <t>ヨウシキ</t>
    </rPh>
    <rPh sb="2" eb="3">
      <t>ダイ</t>
    </rPh>
    <rPh sb="6" eb="7">
      <t>ゴウ</t>
    </rPh>
    <rPh sb="8" eb="14">
      <t>カンキョウフカテイゲン</t>
    </rPh>
    <rPh sb="44" eb="46">
      <t>ホウコク</t>
    </rPh>
    <phoneticPr fontId="5"/>
  </si>
  <si>
    <t>３．その他のシート（活動組織の方は入力不要です）</t>
    <rPh sb="4" eb="5">
      <t>タ</t>
    </rPh>
    <rPh sb="10" eb="12">
      <t>カツドウ</t>
    </rPh>
    <rPh sb="12" eb="14">
      <t>ソシキ</t>
    </rPh>
    <rPh sb="15" eb="16">
      <t>カタ</t>
    </rPh>
    <rPh sb="17" eb="19">
      <t>ニュウリョク</t>
    </rPh>
    <rPh sb="19" eb="21">
      <t>フヨウ</t>
    </rPh>
    <phoneticPr fontId="5"/>
  </si>
  <si>
    <t>別記1-3(1)</t>
    <rPh sb="0" eb="2">
      <t>ベッキ</t>
    </rPh>
    <phoneticPr fontId="5"/>
  </si>
  <si>
    <t>別記1-3(2)</t>
    <rPh sb="0" eb="2">
      <t>ベッキ</t>
    </rPh>
    <phoneticPr fontId="5"/>
  </si>
  <si>
    <t>様式第1-3号別紙１ 防災・減災地域共同活動支払交付金に係る活動計画書（１号事業様式）</t>
    <rPh sb="0" eb="2">
      <t>ヨウシキ</t>
    </rPh>
    <rPh sb="2" eb="3">
      <t>ダイ</t>
    </rPh>
    <rPh sb="6" eb="7">
      <t>ゴウ</t>
    </rPh>
    <rPh sb="7" eb="9">
      <t>ベッシ</t>
    </rPh>
    <rPh sb="11" eb="13">
      <t>ボウサイ</t>
    </rPh>
    <rPh sb="14" eb="16">
      <t>ゲンサイ</t>
    </rPh>
    <rPh sb="16" eb="20">
      <t>チイキキョウドウ</t>
    </rPh>
    <rPh sb="20" eb="22">
      <t>カツドウ</t>
    </rPh>
    <rPh sb="22" eb="24">
      <t>シハライ</t>
    </rPh>
    <rPh sb="24" eb="27">
      <t>コウフキン</t>
    </rPh>
    <rPh sb="37" eb="38">
      <t>ゴウ</t>
    </rPh>
    <rPh sb="38" eb="40">
      <t>ジギョウ</t>
    </rPh>
    <rPh sb="40" eb="42">
      <t>ヨウシキ</t>
    </rPh>
    <phoneticPr fontId="5"/>
  </si>
  <si>
    <t>様式第1-６号 環境負荷低減のクロスコンプライアンス（みどりチェック）
チェックシート（申請時の項目を記入）</t>
    <rPh sb="0" eb="2">
      <t>ヨウシキ</t>
    </rPh>
    <rPh sb="2" eb="3">
      <t>ダイ</t>
    </rPh>
    <rPh sb="6" eb="7">
      <t>ゴウ</t>
    </rPh>
    <rPh sb="8" eb="14">
      <t>カンキョウフカテイゲン</t>
    </rPh>
    <rPh sb="44" eb="46">
      <t>シンセイ</t>
    </rPh>
    <rPh sb="46" eb="47">
      <t>ジ</t>
    </rPh>
    <rPh sb="48" eb="50">
      <t>コウモク</t>
    </rPh>
    <rPh sb="51" eb="53">
      <t>キニュウ</t>
    </rPh>
    <phoneticPr fontId="5"/>
  </si>
  <si>
    <t>様式第1-6号 環境負荷低減のクロスコンプライアンス（みどりチェック）
チェックシート（申請時の項目を記入）</t>
    <rPh sb="0" eb="2">
      <t>ヨウシキ</t>
    </rPh>
    <rPh sb="2" eb="3">
      <t>ダイ</t>
    </rPh>
    <rPh sb="6" eb="7">
      <t>ゴウ</t>
    </rPh>
    <rPh sb="8" eb="14">
      <t>カンキョウフカテイゲン</t>
    </rPh>
    <rPh sb="44" eb="46">
      <t>シンセイ</t>
    </rPh>
    <rPh sb="46" eb="47">
      <t>ジ</t>
    </rPh>
    <rPh sb="48" eb="50">
      <t>コウモク</t>
    </rPh>
    <rPh sb="51" eb="53">
      <t>キニュウ</t>
    </rPh>
    <phoneticPr fontId="5"/>
  </si>
  <si>
    <t>京都府</t>
    <rPh sb="0" eb="3">
      <t>キョウトフ</t>
    </rPh>
    <phoneticPr fontId="5"/>
  </si>
  <si>
    <t>京丹後市</t>
    <rPh sb="0" eb="4">
      <t>キョウタンゴシ</t>
    </rPh>
    <phoneticPr fontId="5"/>
  </si>
  <si>
    <t>令和〇年〇月〇日</t>
    <rPh sb="0" eb="2">
      <t>レイワ</t>
    </rPh>
    <rPh sb="3" eb="4">
      <t>ネン</t>
    </rPh>
    <rPh sb="5" eb="6">
      <t>ガツ</t>
    </rPh>
    <rPh sb="7" eb="8">
      <t>ニチ</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</si>
</sst>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6" formatCode="&quot;¥&quot;#,##0;[Red]&quot;¥&quot;\-#,##0"/>
    <numFmt numFmtId="176" formatCode="&quot;平成 &quot;#&quot; 年度&quot;"/>
    <numFmt numFmtId="177" formatCode="#&quot; 年&quot;"/>
    <numFmt numFmtId="178" formatCode="#,###&quot; a&quot;"/>
    <numFmt numFmtId="179" formatCode="#,###,###&quot;a&quot;"/>
    <numFmt numFmtId="180" formatCode="#,###&quot;円&quot;"/>
    <numFmt numFmtId="181" formatCode="&quot;(&quot;#,###&quot; 円 )&quot;;\-#,###;&quot;&quot;;@"/>
    <numFmt numFmtId="182" formatCode="#,##0_);[Red]\(#,##0\)"/>
    <numFmt numFmtId="183" formatCode="&quot;(&quot;#,###&quot;)&quot;;\-#,###;&quot;&quot;;@"/>
    <numFmt numFmtId="184" formatCode="#,###&quot; 円/10a&quot;"/>
    <numFmt numFmtId="185" formatCode="&quot;(&quot;#,##0.00&quot; a )&quot;;\-#,###;&quot;&quot;;@"/>
    <numFmt numFmtId="186" formatCode="#,###,##0&quot;a&quot;"/>
    <numFmt numFmtId="187" formatCode="#,###&quot; 円/a&quot;"/>
    <numFmt numFmtId="188" formatCode="#&quot;集落&quot;"/>
    <numFmt numFmtId="189" formatCode="0.00_);[Red]\(0.00\)"/>
    <numFmt numFmtId="190" formatCode="#"/>
    <numFmt numFmtId="191" formatCode="General;;"/>
    <numFmt numFmtId="192" formatCode="[$-411]ggge&quot;年&quot;m&quot;月&quot;d&quot;日&quot;;@"/>
    <numFmt numFmtId="193" formatCode="0_);[Red]\(0\)"/>
    <numFmt numFmtId="194" formatCode="m&quot;月&quot;d&quot;日&quot;;@"/>
    <numFmt numFmtId="195" formatCode="m/d;@"/>
    <numFmt numFmtId="196" formatCode="#,##0;&quot;▲ &quot;#,##0"/>
    <numFmt numFmtId="197" formatCode=";;;@"/>
    <numFmt numFmtId="198" formatCode="#,##0.00_ "/>
    <numFmt numFmtId="199" formatCode="0.00_ "/>
    <numFmt numFmtId="200" formatCode="###,###,###,###,##0&quot;円&quot;;;"/>
    <numFmt numFmtId="201" formatCode="###,###,###,###,##0&quot;円&quot;"/>
    <numFmt numFmtId="202" formatCode="#,###&quot;組織&quot;"/>
    <numFmt numFmtId="203" formatCode="#,##0.0;[Red]\-#,##0.0"/>
    <numFmt numFmtId="204" formatCode="&quot;平成&quot;##&quot; 年度&quot;;\-#;&quot;&quot;;@"/>
    <numFmt numFmtId="205" formatCode="General&quot;年度&quot;"/>
    <numFmt numFmtId="206" formatCode="#,###,###&quot; a&quot;"/>
    <numFmt numFmtId="207" formatCode="#,##0_ "/>
    <numFmt numFmtId="208" formatCode="[$-411]ge\.m\.d;@"/>
    <numFmt numFmtId="209" formatCode="#,##0;\-#,##0;"/>
  </numFmts>
  <fonts count="117"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メイリオ"/>
      <family val="3"/>
      <charset val="128"/>
    </font>
    <font>
      <sz val="6"/>
      <name val="ＭＳ Ｐゴシック"/>
      <family val="3"/>
      <charset val="128"/>
    </font>
    <font>
      <sz val="10"/>
      <name val="メイリオ"/>
      <family val="3"/>
      <charset val="128"/>
    </font>
    <font>
      <sz val="11"/>
      <name val="メイリオ"/>
      <family val="3"/>
      <charset val="128"/>
    </font>
    <font>
      <sz val="14"/>
      <name val="メイリオ"/>
      <family val="3"/>
      <charset val="128"/>
    </font>
    <font>
      <sz val="14"/>
      <color rgb="FF000000"/>
      <name val="メイリオ"/>
      <family val="3"/>
      <charset val="128"/>
    </font>
    <font>
      <sz val="10"/>
      <name val="HG丸ｺﾞｼｯｸM-PRO"/>
      <family val="3"/>
      <charset val="128"/>
    </font>
    <font>
      <sz val="12"/>
      <name val="HG丸ｺﾞｼｯｸM-PRO"/>
      <family val="3"/>
      <charset val="128"/>
    </font>
    <font>
      <sz val="11"/>
      <name val="HG丸ｺﾞｼｯｸM-PRO"/>
      <family val="3"/>
      <charset val="128"/>
    </font>
    <font>
      <sz val="10"/>
      <name val="Meiryo UI"/>
      <family val="3"/>
      <charset val="128"/>
    </font>
    <font>
      <sz val="10"/>
      <color theme="1"/>
      <name val="Meiryo UI"/>
      <family val="3"/>
      <charset val="128"/>
    </font>
    <font>
      <sz val="11"/>
      <name val="Meiryo UI"/>
      <family val="3"/>
      <charset val="128"/>
    </font>
    <font>
      <i/>
      <sz val="11"/>
      <name val="メイリオ"/>
      <family val="3"/>
      <charset val="128"/>
    </font>
    <font>
      <i/>
      <sz val="10"/>
      <name val="メイリオ"/>
      <family val="3"/>
      <charset val="128"/>
    </font>
    <font>
      <sz val="8"/>
      <name val="メイリオ"/>
      <family val="3"/>
      <charset val="128"/>
    </font>
    <font>
      <sz val="9"/>
      <name val="HG丸ｺﾞｼｯｸM-PRO"/>
      <family val="3"/>
      <charset val="128"/>
    </font>
    <font>
      <b/>
      <sz val="16"/>
      <name val="ＭＳ 明朝"/>
      <family val="1"/>
      <charset val="128"/>
    </font>
    <font>
      <sz val="16"/>
      <name val="ＭＳ 明朝"/>
      <family val="1"/>
      <charset val="128"/>
    </font>
    <font>
      <sz val="14"/>
      <name val="ＭＳ 明朝"/>
      <family val="1"/>
      <charset val="128"/>
    </font>
    <font>
      <b/>
      <sz val="10"/>
      <color theme="0"/>
      <name val="メイリオ"/>
      <family val="3"/>
      <charset val="128"/>
    </font>
    <font>
      <b/>
      <i/>
      <sz val="11"/>
      <color theme="0"/>
      <name val="メイリオ"/>
      <family val="3"/>
      <charset val="128"/>
    </font>
    <font>
      <i/>
      <sz val="8"/>
      <name val="メイリオ"/>
      <family val="3"/>
      <charset val="128"/>
    </font>
    <font>
      <sz val="9"/>
      <name val="メイリオ"/>
      <family val="3"/>
      <charset val="128"/>
    </font>
    <font>
      <u/>
      <sz val="10"/>
      <name val="HG丸ｺﾞｼｯｸM-PRO"/>
      <family val="3"/>
      <charset val="128"/>
    </font>
    <font>
      <sz val="10"/>
      <color rgb="FFFF0000"/>
      <name val="メイリオ"/>
      <family val="3"/>
      <charset val="128"/>
    </font>
    <font>
      <sz val="12"/>
      <name val="Meiryo UI"/>
      <family val="3"/>
      <charset val="128"/>
    </font>
    <font>
      <sz val="11"/>
      <color theme="1"/>
      <name val="ＭＳ Ｐゴシック"/>
      <family val="3"/>
      <charset val="128"/>
      <scheme val="minor"/>
    </font>
    <font>
      <sz val="10"/>
      <color theme="1"/>
      <name val="メイリオ"/>
      <family val="3"/>
      <charset val="128"/>
    </font>
    <font>
      <b/>
      <sz val="14"/>
      <color theme="1"/>
      <name val="メイリオ"/>
      <family val="3"/>
      <charset val="128"/>
    </font>
    <font>
      <sz val="11"/>
      <color theme="1"/>
      <name val="メイリオ"/>
      <family val="3"/>
      <charset val="128"/>
    </font>
    <font>
      <sz val="12"/>
      <color theme="1"/>
      <name val="メイリオ"/>
      <family val="3"/>
      <charset val="128"/>
    </font>
    <font>
      <sz val="10"/>
      <color theme="1"/>
      <name val="HG丸ｺﾞｼｯｸM-PRO"/>
      <family val="3"/>
      <charset val="128"/>
    </font>
    <font>
      <sz val="12"/>
      <color theme="1"/>
      <name val="Meiryo UI"/>
      <family val="3"/>
      <charset val="128"/>
    </font>
    <font>
      <sz val="16"/>
      <name val="メイリオ"/>
      <family val="3"/>
      <charset val="128"/>
    </font>
    <font>
      <b/>
      <sz val="12"/>
      <name val="Meiryo UI"/>
      <family val="3"/>
      <charset val="128"/>
    </font>
    <font>
      <sz val="11"/>
      <color rgb="FFFF0000"/>
      <name val="メイリオ"/>
      <family val="3"/>
      <charset val="128"/>
    </font>
    <font>
      <u/>
      <sz val="10"/>
      <color theme="1"/>
      <name val="HG丸ｺﾞｼｯｸM-PRO"/>
      <family val="3"/>
      <charset val="128"/>
    </font>
    <font>
      <sz val="9"/>
      <color theme="1"/>
      <name val="HG丸ｺﾞｼｯｸM-PRO"/>
      <family val="3"/>
      <charset val="128"/>
    </font>
    <font>
      <sz val="9"/>
      <color theme="1"/>
      <name val="メイリオ"/>
      <family val="3"/>
      <charset val="128"/>
    </font>
    <font>
      <sz val="10"/>
      <color rgb="FFFF0000"/>
      <name val="Meiryo UI"/>
      <family val="3"/>
      <charset val="128"/>
    </font>
    <font>
      <sz val="10"/>
      <color indexed="10"/>
      <name val="Meiryo UI"/>
      <family val="3"/>
      <charset val="128"/>
    </font>
    <font>
      <sz val="10"/>
      <color indexed="10"/>
      <name val="HG丸ｺﾞｼｯｸM-PRO"/>
      <family val="3"/>
      <charset val="128"/>
    </font>
    <font>
      <sz val="12"/>
      <name val="ＭＳ 明朝"/>
      <family val="1"/>
      <charset val="128"/>
    </font>
    <font>
      <sz val="12"/>
      <color theme="1"/>
      <name val="ＭＳ 明朝"/>
      <family val="1"/>
      <charset val="128"/>
    </font>
    <font>
      <sz val="12"/>
      <color rgb="FF000000"/>
      <name val="ＭＳ 明朝"/>
      <family val="1"/>
      <charset val="128"/>
    </font>
    <font>
      <b/>
      <sz val="12"/>
      <name val="ＭＳ 明朝"/>
      <family val="1"/>
      <charset val="128"/>
    </font>
    <font>
      <sz val="12"/>
      <color rgb="FFFF0000"/>
      <name val="ＭＳ 明朝"/>
      <family val="1"/>
      <charset val="128"/>
    </font>
    <font>
      <sz val="10"/>
      <color theme="1"/>
      <name val="ＭＳ 明朝"/>
      <family val="1"/>
      <charset val="128"/>
    </font>
    <font>
      <sz val="6"/>
      <name val="ＭＳ 明朝"/>
      <family val="1"/>
      <charset val="128"/>
    </font>
    <font>
      <u/>
      <sz val="12"/>
      <color theme="1"/>
      <name val="ＭＳ 明朝"/>
      <family val="1"/>
      <charset val="128"/>
    </font>
    <font>
      <sz val="12"/>
      <color indexed="8"/>
      <name val="ＭＳ 明朝"/>
      <family val="1"/>
      <charset val="128"/>
    </font>
    <font>
      <sz val="11"/>
      <color theme="1"/>
      <name val="ＭＳ 明朝"/>
      <family val="1"/>
      <charset val="128"/>
    </font>
    <font>
      <sz val="11"/>
      <color indexed="8"/>
      <name val="ＭＳ 明朝"/>
      <family val="1"/>
      <charset val="128"/>
    </font>
    <font>
      <sz val="6"/>
      <name val="ＭＳ Ｐゴシック"/>
      <family val="2"/>
      <charset val="128"/>
      <scheme val="minor"/>
    </font>
    <font>
      <sz val="11"/>
      <name val="ＭＳ 明朝"/>
      <family val="1"/>
      <charset val="128"/>
    </font>
    <font>
      <sz val="10.5"/>
      <name val="ＭＳ 明朝"/>
      <family val="1"/>
      <charset val="128"/>
    </font>
    <font>
      <b/>
      <sz val="14"/>
      <name val="ＭＳ Ｐゴシック"/>
      <family val="3"/>
      <charset val="128"/>
    </font>
    <font>
      <b/>
      <sz val="11"/>
      <color theme="0"/>
      <name val="メイリオ"/>
      <family val="3"/>
      <charset val="128"/>
    </font>
    <font>
      <sz val="10"/>
      <color theme="1"/>
      <name val="ＭＳ Ｐゴシック"/>
      <family val="3"/>
      <charset val="128"/>
    </font>
    <font>
      <sz val="11"/>
      <color theme="1"/>
      <name val="ＭＳ Ｐゴシック"/>
      <family val="3"/>
      <charset val="128"/>
    </font>
    <font>
      <sz val="6"/>
      <name val="ＭＳ ゴシック"/>
      <family val="3"/>
      <charset val="128"/>
    </font>
    <font>
      <i/>
      <sz val="10.5"/>
      <name val="メイリオ"/>
      <family val="3"/>
      <charset val="128"/>
    </font>
    <font>
      <sz val="11"/>
      <color theme="1"/>
      <name val="ＭＳ Ｐゴシック"/>
      <family val="2"/>
      <scheme val="minor"/>
    </font>
    <font>
      <sz val="10"/>
      <name val="ＭＳ Ｐゴシック"/>
      <family val="3"/>
      <charset val="128"/>
    </font>
    <font>
      <sz val="9"/>
      <name val="ＭＳ Ｐゴシック"/>
      <family val="3"/>
      <charset val="128"/>
    </font>
    <font>
      <sz val="11"/>
      <name val="ＭＳ Ｐゴシック"/>
      <family val="3"/>
      <charset val="128"/>
      <scheme val="minor"/>
    </font>
    <font>
      <sz val="10.5"/>
      <name val="ＭＳ Ｐゴシック"/>
      <family val="3"/>
      <charset val="128"/>
    </font>
    <font>
      <sz val="10"/>
      <color rgb="FFFF0000"/>
      <name val="ＭＳ 明朝"/>
      <family val="1"/>
      <charset val="128"/>
    </font>
    <font>
      <sz val="8"/>
      <color rgb="FFFF0000"/>
      <name val="HG丸ｺﾞｼｯｸM-PRO"/>
      <family val="3"/>
      <charset val="128"/>
    </font>
    <font>
      <sz val="9"/>
      <color rgb="FFFF0000"/>
      <name val="ＭＳ Ｐゴシック"/>
      <family val="3"/>
      <charset val="128"/>
    </font>
    <font>
      <sz val="9"/>
      <color rgb="FFFF0000"/>
      <name val="HG丸ｺﾞｼｯｸM-PRO"/>
      <family val="3"/>
      <charset val="128"/>
    </font>
    <font>
      <i/>
      <sz val="11"/>
      <color theme="1"/>
      <name val="メイリオ"/>
      <family val="3"/>
      <charset val="128"/>
    </font>
    <font>
      <sz val="9"/>
      <color theme="1"/>
      <name val="Meiryo UI"/>
      <family val="3"/>
      <charset val="128"/>
    </font>
    <font>
      <sz val="6"/>
      <name val="メイリオ"/>
      <family val="3"/>
      <charset val="128"/>
    </font>
    <font>
      <b/>
      <sz val="12"/>
      <name val="メイリオ"/>
      <family val="3"/>
      <charset val="128"/>
    </font>
    <font>
      <b/>
      <sz val="12"/>
      <color rgb="FFFF0000"/>
      <name val="メイリオ"/>
      <family val="3"/>
      <charset val="128"/>
    </font>
    <font>
      <sz val="12"/>
      <color rgb="FFFF0000"/>
      <name val="メイリオ"/>
      <family val="3"/>
      <charset val="128"/>
    </font>
    <font>
      <i/>
      <sz val="10"/>
      <color theme="1"/>
      <name val="メイリオ"/>
      <family val="3"/>
      <charset val="128"/>
    </font>
    <font>
      <b/>
      <sz val="10"/>
      <color theme="1"/>
      <name val="メイリオ"/>
      <family val="3"/>
      <charset val="128"/>
    </font>
    <font>
      <sz val="11"/>
      <color theme="1"/>
      <name val="Meiryo UI"/>
      <family val="3"/>
      <charset val="128"/>
    </font>
    <font>
      <sz val="9"/>
      <color theme="1"/>
      <name val="ＭＳ 明朝"/>
      <family val="1"/>
      <charset val="128"/>
    </font>
    <font>
      <sz val="9"/>
      <color theme="1"/>
      <name val="ＭＳ Ｐゴシック"/>
      <family val="3"/>
      <charset val="128"/>
    </font>
    <font>
      <i/>
      <sz val="12"/>
      <color theme="1"/>
      <name val="メイリオ"/>
      <family val="3"/>
      <charset val="128"/>
    </font>
    <font>
      <sz val="16"/>
      <color theme="1"/>
      <name val="メイリオ"/>
      <family val="3"/>
      <charset val="128"/>
    </font>
    <font>
      <sz val="16"/>
      <name val="ＭＳ Ｐゴシック"/>
      <family val="3"/>
      <charset val="128"/>
    </font>
    <font>
      <u/>
      <sz val="11"/>
      <color theme="10"/>
      <name val="ＭＳ Ｐゴシック"/>
      <family val="3"/>
      <charset val="128"/>
    </font>
    <font>
      <sz val="11"/>
      <color rgb="FF0D0D0D"/>
      <name val="ＭＳ Ｐゴシック"/>
      <family val="3"/>
      <charset val="128"/>
    </font>
    <font>
      <sz val="11"/>
      <color rgb="FF000000"/>
      <name val="Calibri"/>
      <family val="2"/>
    </font>
    <font>
      <sz val="10"/>
      <color rgb="FFFF0000"/>
      <name val="HG丸ｺﾞｼｯｸM-PRO"/>
      <family val="3"/>
      <charset val="128"/>
    </font>
    <font>
      <sz val="14"/>
      <color theme="8"/>
      <name val="Meiryo UI"/>
      <family val="3"/>
      <charset val="128"/>
    </font>
    <font>
      <b/>
      <sz val="14"/>
      <color theme="8"/>
      <name val="Meiryo UI"/>
      <family val="3"/>
      <charset val="128"/>
    </font>
    <font>
      <b/>
      <sz val="12"/>
      <color theme="8"/>
      <name val="Meiryo UI"/>
      <family val="3"/>
      <charset val="128"/>
    </font>
    <font>
      <sz val="12"/>
      <color theme="8"/>
      <name val="Meiryo UI"/>
      <family val="3"/>
      <charset val="128"/>
    </font>
    <font>
      <b/>
      <sz val="10"/>
      <color rgb="FFFF0000"/>
      <name val="メイリオ"/>
      <family val="3"/>
      <charset val="128"/>
    </font>
    <font>
      <sz val="14"/>
      <color rgb="FFFF0000"/>
      <name val="メイリオ"/>
      <family val="3"/>
      <charset val="128"/>
    </font>
    <font>
      <sz val="8"/>
      <color theme="1"/>
      <name val="メイリオ"/>
      <family val="3"/>
      <charset val="128"/>
    </font>
    <font>
      <vertAlign val="superscript"/>
      <sz val="9"/>
      <color theme="1"/>
      <name val="HG丸ｺﾞｼｯｸM-PRO"/>
      <family val="3"/>
      <charset val="128"/>
    </font>
    <font>
      <sz val="6"/>
      <name val="HG丸ｺﾞｼｯｸM-PRO"/>
      <family val="3"/>
      <charset val="128"/>
    </font>
    <font>
      <sz val="14"/>
      <color theme="1"/>
      <name val="メイリオ"/>
      <family val="3"/>
      <charset val="128"/>
    </font>
    <font>
      <sz val="12"/>
      <color rgb="FF000000"/>
      <name val="ＭＳ Ｐゴシック"/>
      <family val="3"/>
      <charset val="128"/>
    </font>
    <font>
      <sz val="12"/>
      <name val="ＭＳ Ｐゴシック"/>
      <family val="3"/>
      <charset val="128"/>
    </font>
    <font>
      <sz val="10"/>
      <name val="Century"/>
      <family val="1"/>
    </font>
    <font>
      <sz val="10"/>
      <name val="ＭＳ 明朝"/>
      <family val="1"/>
      <charset val="128"/>
    </font>
    <font>
      <sz val="10"/>
      <name val="ＭＳ Ｐ明朝"/>
      <family val="1"/>
      <charset val="128"/>
    </font>
    <font>
      <sz val="11"/>
      <name val="ＭＳ Ｐ明朝"/>
      <family val="1"/>
      <charset val="128"/>
    </font>
    <font>
      <b/>
      <i/>
      <sz val="10"/>
      <name val="ＭＳ Ｐゴシック"/>
      <family val="3"/>
      <charset val="128"/>
    </font>
    <font>
      <b/>
      <i/>
      <sz val="10"/>
      <name val="ＭＳ Ｐ明朝"/>
      <family val="1"/>
      <charset val="128"/>
    </font>
    <font>
      <b/>
      <i/>
      <sz val="8"/>
      <name val="ＭＳ Ｐ明朝"/>
      <family val="1"/>
      <charset val="128"/>
    </font>
    <font>
      <b/>
      <i/>
      <sz val="11"/>
      <name val="ＭＳ Ｐ明朝"/>
      <family val="1"/>
      <charset val="128"/>
    </font>
    <font>
      <sz val="8"/>
      <name val="ＭＳ Ｐ明朝"/>
      <family val="1"/>
      <charset val="128"/>
    </font>
    <font>
      <sz val="8"/>
      <name val="ＭＳ Ｐゴシック"/>
      <family val="3"/>
      <charset val="128"/>
    </font>
    <font>
      <b/>
      <sz val="14"/>
      <name val="メイリオ"/>
      <family val="3"/>
      <charset val="128"/>
    </font>
    <font>
      <sz val="13"/>
      <name val="メイリオ"/>
      <family val="3"/>
      <charset val="128"/>
    </font>
  </fonts>
  <fills count="17">
    <fill>
      <patternFill patternType="none"/>
    </fill>
    <fill>
      <patternFill patternType="gray125"/>
    </fill>
    <fill>
      <patternFill patternType="solid">
        <fgColor theme="0" tint="-4.9989318521683403E-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rgb="FF000000"/>
      </patternFill>
    </fill>
    <fill>
      <patternFill patternType="solid">
        <fgColor theme="0" tint="-0.249977111117893"/>
        <bgColor indexed="64"/>
      </patternFill>
    </fill>
    <fill>
      <patternFill patternType="solid">
        <fgColor rgb="FFFFFFFF"/>
        <bgColor rgb="FF000000"/>
      </patternFill>
    </fill>
    <fill>
      <patternFill patternType="solid">
        <fgColor rgb="FFEDEDED"/>
        <bgColor rgb="FF000000"/>
      </patternFill>
    </fill>
  </fills>
  <borders count="116">
    <border>
      <left/>
      <right/>
      <top/>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right/>
      <top/>
      <bottom style="thin">
        <color theme="2" tint="-0.499984740745262"/>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2" tint="-0.499984740745262"/>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diagonal/>
    </border>
    <border>
      <left/>
      <right/>
      <top/>
      <bottom style="thin">
        <color indexed="64"/>
      </bottom>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right/>
      <top/>
      <bottom style="thin">
        <color indexed="64"/>
      </bottom>
      <diagonal style="thin">
        <color indexed="64"/>
      </diagonal>
    </border>
    <border>
      <left style="thin">
        <color indexed="64"/>
      </left>
      <right style="thin">
        <color indexed="64"/>
      </right>
      <top style="hair">
        <color indexed="64"/>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hair">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theme="1"/>
      </left>
      <right/>
      <top/>
      <bottom/>
      <diagonal/>
    </border>
    <border>
      <left style="thin">
        <color theme="1"/>
      </left>
      <right style="thin">
        <color theme="1"/>
      </right>
      <top/>
      <bottom style="thin">
        <color theme="1"/>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diagonalUp="1">
      <left style="thin">
        <color indexed="64"/>
      </left>
      <right style="thin">
        <color indexed="64"/>
      </right>
      <top/>
      <bottom style="double">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theme="1"/>
      </left>
      <right style="thin">
        <color theme="1"/>
      </right>
      <top style="double">
        <color theme="1"/>
      </top>
      <bottom style="thin">
        <color theme="1"/>
      </bottom>
      <diagonal style="thin">
        <color theme="1"/>
      </diagonal>
    </border>
    <border diagonalUp="1">
      <left style="thin">
        <color indexed="64"/>
      </left>
      <right style="thin">
        <color theme="1"/>
      </right>
      <top style="double">
        <color theme="1"/>
      </top>
      <bottom style="thin">
        <color theme="1"/>
      </bottom>
      <diagonal style="thin">
        <color indexed="64"/>
      </diagonal>
    </border>
    <border diagonalUp="1">
      <left style="thin">
        <color indexed="64"/>
      </left>
      <right/>
      <top style="double">
        <color theme="1"/>
      </top>
      <bottom style="thin">
        <color theme="1"/>
      </bottom>
      <diagonal style="thin">
        <color indexed="64"/>
      </diagonal>
    </border>
    <border diagonalUp="1">
      <left style="medium">
        <color indexed="64"/>
      </left>
      <right style="thin">
        <color indexed="64"/>
      </right>
      <top style="double">
        <color theme="1"/>
      </top>
      <bottom style="thin">
        <color theme="1"/>
      </bottom>
      <diagonal style="thin">
        <color indexed="64"/>
      </diagonal>
    </border>
    <border>
      <left style="thin">
        <color indexed="64"/>
      </left>
      <right style="medium">
        <color indexed="64"/>
      </right>
      <top style="double">
        <color theme="1"/>
      </top>
      <bottom style="thin">
        <color theme="1"/>
      </bottom>
      <diagonal/>
    </border>
    <border>
      <left style="thin">
        <color indexed="64"/>
      </left>
      <right style="thin">
        <color indexed="64"/>
      </right>
      <top style="double">
        <color theme="1"/>
      </top>
      <bottom style="thin">
        <color theme="1"/>
      </bottom>
      <diagonal/>
    </border>
    <border>
      <left style="medium">
        <color indexed="64"/>
      </left>
      <right/>
      <top style="double">
        <color theme="1"/>
      </top>
      <bottom style="thin">
        <color theme="1"/>
      </bottom>
      <diagonal/>
    </border>
    <border>
      <left/>
      <right style="medium">
        <color indexed="64"/>
      </right>
      <top style="double">
        <color theme="1"/>
      </top>
      <bottom style="thin">
        <color theme="1"/>
      </bottom>
      <diagonal/>
    </border>
    <border>
      <left/>
      <right/>
      <top style="double">
        <color theme="1"/>
      </top>
      <bottom style="thin">
        <color theme="1"/>
      </bottom>
      <diagonal/>
    </border>
    <border>
      <left style="thin">
        <color theme="1"/>
      </left>
      <right/>
      <top style="double">
        <color theme="1"/>
      </top>
      <bottom style="thin">
        <color theme="1"/>
      </bottom>
      <diagonal/>
    </border>
    <border>
      <left style="thin">
        <color indexed="64"/>
      </left>
      <right style="thin">
        <color theme="1"/>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theme="1"/>
      </left>
      <right style="thin">
        <color indexed="64"/>
      </right>
      <top/>
      <bottom style="thin">
        <color indexed="64"/>
      </bottom>
      <diagonal/>
    </border>
    <border>
      <left/>
      <right/>
      <top style="double">
        <color indexed="64"/>
      </top>
      <bottom style="thin">
        <color indexed="64"/>
      </bottom>
      <diagonal/>
    </border>
    <border>
      <left/>
      <right/>
      <top style="thin">
        <color indexed="64"/>
      </top>
      <bottom style="double">
        <color indexed="64"/>
      </bottom>
      <diagonal/>
    </border>
    <border>
      <left style="thin">
        <color theme="1"/>
      </left>
      <right style="thin">
        <color theme="1"/>
      </right>
      <top/>
      <bottom/>
      <diagonal/>
    </border>
    <border>
      <left style="thin">
        <color indexed="64"/>
      </left>
      <right style="thin">
        <color indexed="64"/>
      </right>
      <top style="thin">
        <color indexed="64"/>
      </top>
      <bottom style="double">
        <color indexed="64"/>
      </bottom>
      <diagonal/>
    </border>
    <border>
      <left/>
      <right style="thin">
        <color indexed="64"/>
      </right>
      <top style="hair">
        <color indexed="64"/>
      </top>
      <bottom/>
      <diagonal/>
    </border>
    <border>
      <left style="thin">
        <color indexed="64"/>
      </left>
      <right style="thin">
        <color theme="1"/>
      </right>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medium">
        <color indexed="64"/>
      </right>
      <top style="thin">
        <color auto="1"/>
      </top>
      <bottom style="thin">
        <color indexed="64"/>
      </bottom>
      <diagonal/>
    </border>
    <border>
      <left style="thin">
        <color indexed="64"/>
      </left>
      <right/>
      <top style="hair">
        <color indexed="64"/>
      </top>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diagonalDown="1">
      <left style="thin">
        <color rgb="FF000000"/>
      </left>
      <right style="thin">
        <color rgb="FF000000"/>
      </right>
      <top style="thin">
        <color rgb="FF000000"/>
      </top>
      <bottom style="thin">
        <color rgb="FF000000"/>
      </bottom>
      <diagonal style="thin">
        <color rgb="FF000000"/>
      </diagonal>
    </border>
    <border diagonalDown="1">
      <left style="thin">
        <color rgb="FF000000"/>
      </left>
      <right/>
      <top style="thin">
        <color rgb="FF000000"/>
      </top>
      <bottom style="thin">
        <color rgb="FF000000"/>
      </bottom>
      <diagonal style="thin">
        <color rgb="FF000000"/>
      </diagonal>
    </border>
    <border diagonalDown="1">
      <left/>
      <right style="thin">
        <color rgb="FF000000"/>
      </right>
      <top style="thin">
        <color rgb="FF000000"/>
      </top>
      <bottom style="thin">
        <color rgb="FF000000"/>
      </bottom>
      <diagonal style="thin">
        <color rgb="FF000000"/>
      </diagonal>
    </border>
  </borders>
  <cellStyleXfs count="27">
    <xf numFmtId="0" fontId="0" fillId="0" borderId="0">
      <alignment vertical="center"/>
    </xf>
    <xf numFmtId="38" fontId="3" fillId="0" borderId="0" applyFont="0" applyFill="0" applyBorder="0" applyAlignment="0" applyProtection="0">
      <alignment vertical="center"/>
    </xf>
    <xf numFmtId="0" fontId="3" fillId="0" borderId="0"/>
    <xf numFmtId="0" fontId="30" fillId="0" borderId="0">
      <alignment vertical="center"/>
    </xf>
    <xf numFmtId="0" fontId="2" fillId="0" borderId="0">
      <alignment vertical="center"/>
    </xf>
    <xf numFmtId="0" fontId="51" fillId="0" borderId="0">
      <alignment vertical="center"/>
    </xf>
    <xf numFmtId="0" fontId="30" fillId="0" borderId="0">
      <alignment vertical="center"/>
    </xf>
    <xf numFmtId="0" fontId="3" fillId="0" borderId="0">
      <alignment vertical="center"/>
    </xf>
    <xf numFmtId="0" fontId="3" fillId="0" borderId="0"/>
    <xf numFmtId="0" fontId="3" fillId="0" borderId="0"/>
    <xf numFmtId="0" fontId="3" fillId="0" borderId="0"/>
    <xf numFmtId="38" fontId="3" fillId="0" borderId="0" applyFont="0" applyFill="0" applyBorder="0" applyAlignment="0" applyProtection="0"/>
    <xf numFmtId="0" fontId="66" fillId="0" borderId="0"/>
    <xf numFmtId="38" fontId="66" fillId="0" borderId="0" applyFont="0" applyFill="0" applyBorder="0" applyAlignment="0" applyProtection="0">
      <alignment vertical="center"/>
    </xf>
    <xf numFmtId="0" fontId="30" fillId="0" borderId="0"/>
    <xf numFmtId="0" fontId="30" fillId="0" borderId="0">
      <alignment vertical="center"/>
    </xf>
    <xf numFmtId="0" fontId="1" fillId="0" borderId="0">
      <alignment vertical="center"/>
    </xf>
    <xf numFmtId="0" fontId="3" fillId="0" borderId="0"/>
    <xf numFmtId="38" fontId="30" fillId="0" borderId="0" applyFont="0" applyFill="0" applyBorder="0" applyAlignment="0" applyProtection="0">
      <alignment vertical="center"/>
    </xf>
    <xf numFmtId="0" fontId="30" fillId="0" borderId="0">
      <alignment vertical="center"/>
    </xf>
    <xf numFmtId="0" fontId="62" fillId="0" borderId="0">
      <alignment vertical="center"/>
    </xf>
    <xf numFmtId="38" fontId="3" fillId="0" borderId="0" applyFont="0" applyFill="0" applyBorder="0" applyAlignment="0" applyProtection="0">
      <alignment vertical="center"/>
    </xf>
    <xf numFmtId="38" fontId="30" fillId="0" borderId="0" applyFont="0" applyFill="0" applyBorder="0" applyAlignment="0" applyProtection="0">
      <alignment vertical="center"/>
    </xf>
    <xf numFmtId="0" fontId="89" fillId="0" borderId="0" applyNumberFormat="0" applyFill="0" applyBorder="0" applyAlignment="0" applyProtection="0">
      <alignment vertical="center"/>
    </xf>
    <xf numFmtId="0" fontId="30" fillId="0" borderId="0">
      <alignment vertical="center"/>
    </xf>
    <xf numFmtId="6" fontId="3" fillId="0" borderId="0" applyFont="0" applyFill="0" applyBorder="0" applyAlignment="0" applyProtection="0">
      <alignment vertical="center"/>
    </xf>
    <xf numFmtId="9" fontId="3" fillId="0" borderId="0" applyFont="0" applyFill="0" applyBorder="0" applyAlignment="0" applyProtection="0">
      <alignment vertical="center"/>
    </xf>
  </cellStyleXfs>
  <cellXfs count="1061">
    <xf numFmtId="0" fontId="0" fillId="0" borderId="0" xfId="0">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6" fillId="0" borderId="0" xfId="0" applyFont="1" applyAlignment="1">
      <alignment horizontal="left" vertical="center"/>
    </xf>
    <xf numFmtId="0" fontId="7" fillId="0" borderId="0" xfId="0" applyFont="1" applyAlignment="1">
      <alignment horizontal="right" vertical="center"/>
    </xf>
    <xf numFmtId="0" fontId="4" fillId="0" borderId="0" xfId="0" applyFont="1" applyAlignment="1">
      <alignment horizontal="center" vertical="center"/>
    </xf>
    <xf numFmtId="0" fontId="7" fillId="0" borderId="0" xfId="0" applyFont="1">
      <alignment vertical="center"/>
    </xf>
    <xf numFmtId="0" fontId="6" fillId="0" borderId="0" xfId="0" applyFont="1" applyAlignment="1">
      <alignment horizontal="center" vertical="center" wrapText="1"/>
    </xf>
    <xf numFmtId="0" fontId="10" fillId="0" borderId="0" xfId="0" applyFont="1">
      <alignment vertical="center"/>
    </xf>
    <xf numFmtId="0" fontId="12" fillId="0" borderId="0" xfId="0" applyFont="1">
      <alignment vertical="center"/>
    </xf>
    <xf numFmtId="0" fontId="6" fillId="0" borderId="0" xfId="0" applyFont="1" applyAlignment="1">
      <alignment vertical="center" wrapText="1"/>
    </xf>
    <xf numFmtId="0" fontId="7" fillId="0" borderId="0" xfId="0" applyFont="1" applyAlignment="1">
      <alignment vertical="center" wrapText="1"/>
    </xf>
    <xf numFmtId="0" fontId="7" fillId="0" borderId="0" xfId="0" applyFont="1" applyAlignment="1">
      <alignment horizontal="left" vertical="center"/>
    </xf>
    <xf numFmtId="0" fontId="7" fillId="0" borderId="0" xfId="0" applyFont="1" applyAlignment="1">
      <alignment vertical="top"/>
    </xf>
    <xf numFmtId="0" fontId="7" fillId="0" borderId="0" xfId="0" applyFont="1" applyAlignment="1">
      <alignment horizontal="center" vertical="center"/>
    </xf>
    <xf numFmtId="0" fontId="21" fillId="0" borderId="0" xfId="0" applyFont="1">
      <alignment vertical="center"/>
    </xf>
    <xf numFmtId="0" fontId="22" fillId="0" borderId="0" xfId="2" applyFont="1"/>
    <xf numFmtId="0" fontId="6" fillId="4" borderId="5" xfId="0" applyFont="1" applyFill="1" applyBorder="1" applyAlignment="1">
      <alignment horizontal="center" vertical="center" wrapText="1"/>
    </xf>
    <xf numFmtId="0" fontId="6" fillId="0" borderId="18" xfId="0" applyFont="1" applyBorder="1">
      <alignment vertical="center"/>
    </xf>
    <xf numFmtId="0" fontId="10" fillId="0" borderId="0" xfId="0" applyFont="1" applyAlignment="1">
      <alignment horizontal="left" vertical="center" wrapText="1"/>
    </xf>
    <xf numFmtId="180" fontId="17" fillId="0" borderId="0" xfId="0" applyNumberFormat="1" applyFont="1" applyAlignment="1">
      <alignment vertical="center" wrapText="1" shrinkToFit="1"/>
    </xf>
    <xf numFmtId="0" fontId="6" fillId="0" borderId="0" xfId="0" applyFont="1" applyAlignment="1">
      <alignment vertical="top" wrapText="1"/>
    </xf>
    <xf numFmtId="0" fontId="10" fillId="0" borderId="0" xfId="0" applyFont="1" applyAlignment="1">
      <alignment vertical="center" wrapText="1"/>
    </xf>
    <xf numFmtId="0" fontId="18" fillId="0" borderId="0" xfId="0" applyFont="1">
      <alignment vertical="center"/>
    </xf>
    <xf numFmtId="0" fontId="6" fillId="0" borderId="0" xfId="0" applyFont="1" applyAlignment="1"/>
    <xf numFmtId="0" fontId="26" fillId="0" borderId="0" xfId="0" applyFont="1">
      <alignment vertical="center"/>
    </xf>
    <xf numFmtId="0" fontId="26" fillId="0" borderId="0" xfId="0" applyFont="1" applyAlignment="1">
      <alignment vertical="center" wrapText="1"/>
    </xf>
    <xf numFmtId="0" fontId="29" fillId="0" borderId="0" xfId="0" applyFont="1">
      <alignment vertical="center"/>
    </xf>
    <xf numFmtId="0" fontId="29" fillId="8" borderId="5" xfId="0" applyFont="1" applyFill="1" applyBorder="1" applyAlignment="1">
      <alignment vertical="center" wrapText="1"/>
    </xf>
    <xf numFmtId="0" fontId="29" fillId="8" borderId="6" xfId="0" applyFont="1" applyFill="1" applyBorder="1" applyAlignment="1">
      <alignment vertical="center" wrapText="1"/>
    </xf>
    <xf numFmtId="0" fontId="29" fillId="8" borderId="7" xfId="0" applyFont="1" applyFill="1" applyBorder="1" applyAlignment="1">
      <alignment vertical="center" wrapText="1" shrinkToFit="1"/>
    </xf>
    <xf numFmtId="0" fontId="29" fillId="0" borderId="43" xfId="0" applyFont="1" applyBorder="1">
      <alignment vertical="center"/>
    </xf>
    <xf numFmtId="0" fontId="29" fillId="0" borderId="44" xfId="0" applyFont="1" applyBorder="1">
      <alignment vertical="center"/>
    </xf>
    <xf numFmtId="0" fontId="29" fillId="0" borderId="12" xfId="0" applyFont="1" applyBorder="1">
      <alignment vertical="center"/>
    </xf>
    <xf numFmtId="0" fontId="36" fillId="0" borderId="17" xfId="0" applyFont="1" applyBorder="1" applyAlignment="1">
      <alignment vertical="center" wrapText="1"/>
    </xf>
    <xf numFmtId="0" fontId="29" fillId="0" borderId="16" xfId="0" applyFont="1" applyBorder="1">
      <alignment vertical="center"/>
    </xf>
    <xf numFmtId="0" fontId="29" fillId="0" borderId="14" xfId="0" applyFont="1" applyBorder="1">
      <alignment vertical="center"/>
    </xf>
    <xf numFmtId="0" fontId="29" fillId="0" borderId="46" xfId="0" applyFont="1" applyBorder="1">
      <alignment vertical="center"/>
    </xf>
    <xf numFmtId="0" fontId="36" fillId="0" borderId="48" xfId="0" applyFont="1" applyBorder="1">
      <alignment vertical="center"/>
    </xf>
    <xf numFmtId="0" fontId="29" fillId="0" borderId="49" xfId="0" applyFont="1" applyBorder="1">
      <alignment vertical="center"/>
    </xf>
    <xf numFmtId="0" fontId="29" fillId="0" borderId="11" xfId="0" applyFont="1" applyBorder="1">
      <alignment vertical="center"/>
    </xf>
    <xf numFmtId="0" fontId="29" fillId="0" borderId="47" xfId="0" applyFont="1" applyBorder="1" applyAlignment="1">
      <alignment vertical="center" shrinkToFit="1"/>
    </xf>
    <xf numFmtId="0" fontId="6" fillId="4" borderId="5" xfId="0" applyFont="1" applyFill="1" applyBorder="1" applyAlignment="1">
      <alignment horizontal="center" vertical="center"/>
    </xf>
    <xf numFmtId="0" fontId="7" fillId="9" borderId="0" xfId="0" applyFont="1" applyFill="1">
      <alignment vertical="center"/>
    </xf>
    <xf numFmtId="0" fontId="4" fillId="0" borderId="0" xfId="0" applyFont="1">
      <alignment vertical="center"/>
    </xf>
    <xf numFmtId="0" fontId="46" fillId="0" borderId="0" xfId="0" applyFont="1">
      <alignment vertical="center"/>
    </xf>
    <xf numFmtId="0" fontId="47" fillId="0" borderId="0" xfId="0" applyFont="1">
      <alignment vertical="center"/>
    </xf>
    <xf numFmtId="0" fontId="46" fillId="0" borderId="0" xfId="2" applyFont="1"/>
    <xf numFmtId="0" fontId="46" fillId="0" borderId="0" xfId="0" applyFont="1" applyAlignment="1">
      <alignment vertical="center" wrapText="1"/>
    </xf>
    <xf numFmtId="0" fontId="46" fillId="0" borderId="0" xfId="0" applyFont="1" applyAlignment="1">
      <alignment horizontal="center" vertical="center"/>
    </xf>
    <xf numFmtId="0" fontId="46" fillId="0" borderId="0" xfId="2" applyFont="1" applyAlignment="1">
      <alignment vertical="center"/>
    </xf>
    <xf numFmtId="0" fontId="48" fillId="0" borderId="0" xfId="0" applyFont="1">
      <alignment vertical="center"/>
    </xf>
    <xf numFmtId="0" fontId="49" fillId="0" borderId="0" xfId="0" applyFont="1" applyAlignment="1">
      <alignment horizontal="center" vertical="center"/>
    </xf>
    <xf numFmtId="0" fontId="50" fillId="0" borderId="0" xfId="0" applyFont="1">
      <alignment vertical="center"/>
    </xf>
    <xf numFmtId="0" fontId="46" fillId="0" borderId="0" xfId="0" applyFont="1" applyAlignment="1">
      <alignment horizontal="left" vertical="center"/>
    </xf>
    <xf numFmtId="0" fontId="46" fillId="0" borderId="0" xfId="2" applyFont="1" applyAlignment="1">
      <alignment horizontal="center" vertical="center"/>
    </xf>
    <xf numFmtId="0" fontId="46" fillId="0" borderId="0" xfId="0" applyFont="1" applyAlignment="1">
      <alignment horizontal="right" vertical="center"/>
    </xf>
    <xf numFmtId="0" fontId="47" fillId="0" borderId="0" xfId="5" applyFont="1">
      <alignment vertical="center"/>
    </xf>
    <xf numFmtId="0" fontId="6" fillId="0" borderId="0" xfId="6" applyFont="1">
      <alignment vertical="center"/>
    </xf>
    <xf numFmtId="0" fontId="6" fillId="0" borderId="15" xfId="6" applyFont="1" applyBorder="1">
      <alignment vertical="center"/>
    </xf>
    <xf numFmtId="0" fontId="6" fillId="0" borderId="19" xfId="6" applyFont="1" applyBorder="1">
      <alignment vertical="center"/>
    </xf>
    <xf numFmtId="0" fontId="6" fillId="0" borderId="14" xfId="6" applyFont="1" applyBorder="1">
      <alignment vertical="center"/>
    </xf>
    <xf numFmtId="0" fontId="6" fillId="0" borderId="18" xfId="6" applyFont="1" applyBorder="1">
      <alignment vertical="center"/>
    </xf>
    <xf numFmtId="0" fontId="6" fillId="0" borderId="13" xfId="6" applyFont="1" applyBorder="1">
      <alignment vertical="center"/>
    </xf>
    <xf numFmtId="0" fontId="6" fillId="0" borderId="11" xfId="6" applyFont="1" applyBorder="1">
      <alignment vertical="center"/>
    </xf>
    <xf numFmtId="0" fontId="6" fillId="0" borderId="17" xfId="6" applyFont="1" applyBorder="1">
      <alignment vertical="center"/>
    </xf>
    <xf numFmtId="0" fontId="6" fillId="0" borderId="10" xfId="6" applyFont="1" applyBorder="1">
      <alignment vertical="center"/>
    </xf>
    <xf numFmtId="0" fontId="10" fillId="0" borderId="0" xfId="6" applyFont="1">
      <alignment vertical="center"/>
    </xf>
    <xf numFmtId="0" fontId="6" fillId="3" borderId="5" xfId="6" applyFont="1" applyFill="1" applyBorder="1" applyAlignment="1">
      <alignment horizontal="center" vertical="center"/>
    </xf>
    <xf numFmtId="0" fontId="6" fillId="0" borderId="5" xfId="6" applyFont="1" applyBorder="1" applyAlignment="1">
      <alignment horizontal="center" vertical="center" wrapText="1"/>
    </xf>
    <xf numFmtId="0" fontId="6" fillId="3" borderId="5" xfId="6" applyFont="1" applyFill="1" applyBorder="1" applyAlignment="1">
      <alignment horizontal="left" vertical="center" wrapText="1"/>
    </xf>
    <xf numFmtId="0" fontId="6" fillId="3" borderId="5" xfId="6" applyFont="1" applyFill="1" applyBorder="1" applyAlignment="1">
      <alignment horizontal="center" vertical="center" wrapText="1"/>
    </xf>
    <xf numFmtId="0" fontId="6" fillId="0" borderId="12" xfId="6" applyFont="1" applyBorder="1" applyAlignment="1">
      <alignment horizontal="center" vertical="center" wrapText="1"/>
    </xf>
    <xf numFmtId="0" fontId="6" fillId="4" borderId="8" xfId="6" applyFont="1" applyFill="1" applyBorder="1" applyAlignment="1">
      <alignment horizontal="center" vertical="center" wrapText="1"/>
    </xf>
    <xf numFmtId="0" fontId="6" fillId="4" borderId="12" xfId="6" applyFont="1" applyFill="1" applyBorder="1" applyAlignment="1">
      <alignment horizontal="center" vertical="center" wrapText="1"/>
    </xf>
    <xf numFmtId="0" fontId="6" fillId="4" borderId="6" xfId="6" applyFont="1" applyFill="1" applyBorder="1" applyAlignment="1">
      <alignment horizontal="center" vertical="center" wrapText="1"/>
    </xf>
    <xf numFmtId="0" fontId="10" fillId="0" borderId="30" xfId="6" applyFont="1" applyBorder="1" applyAlignment="1">
      <alignment horizontal="center" vertical="center"/>
    </xf>
    <xf numFmtId="0" fontId="10" fillId="0" borderId="29" xfId="6" applyFont="1" applyBorder="1" applyAlignment="1">
      <alignment horizontal="center" vertical="center"/>
    </xf>
    <xf numFmtId="0" fontId="10" fillId="0" borderId="28" xfId="6" applyFont="1" applyBorder="1" applyAlignment="1">
      <alignment horizontal="left" vertical="center"/>
    </xf>
    <xf numFmtId="0" fontId="7" fillId="0" borderId="0" xfId="7" applyFont="1" applyAlignment="1">
      <alignment horizontal="right" vertical="center"/>
    </xf>
    <xf numFmtId="0" fontId="7" fillId="0" borderId="0" xfId="6" applyFont="1" applyAlignment="1">
      <alignment vertical="top"/>
    </xf>
    <xf numFmtId="0" fontId="55" fillId="0" borderId="0" xfId="3" applyFont="1">
      <alignment vertical="center"/>
    </xf>
    <xf numFmtId="0" fontId="58" fillId="0" borderId="0" xfId="3" applyFont="1" applyAlignment="1">
      <alignment horizontal="left" vertical="center"/>
    </xf>
    <xf numFmtId="0" fontId="34" fillId="0" borderId="0" xfId="7" applyFont="1">
      <alignment vertical="center"/>
    </xf>
    <xf numFmtId="0" fontId="6" fillId="0" borderId="0" xfId="8" applyFont="1"/>
    <xf numFmtId="0" fontId="6" fillId="0" borderId="0" xfId="8" applyFont="1" applyAlignment="1">
      <alignment wrapText="1"/>
    </xf>
    <xf numFmtId="0" fontId="7" fillId="0" borderId="0" xfId="9" applyFont="1"/>
    <xf numFmtId="0" fontId="7" fillId="0" borderId="0" xfId="8" applyFont="1"/>
    <xf numFmtId="0" fontId="7" fillId="0" borderId="0" xfId="8" applyFont="1" applyAlignment="1">
      <alignment horizontal="left" vertical="center"/>
    </xf>
    <xf numFmtId="0" fontId="7" fillId="0" borderId="0" xfId="10" applyFont="1"/>
    <xf numFmtId="0" fontId="4" fillId="0" borderId="0" xfId="7" applyFont="1">
      <alignment vertical="center"/>
    </xf>
    <xf numFmtId="190" fontId="6" fillId="0" borderId="0" xfId="0" applyNumberFormat="1" applyFont="1">
      <alignment vertical="center"/>
    </xf>
    <xf numFmtId="0" fontId="61" fillId="0" borderId="0" xfId="0" applyFont="1">
      <alignment vertical="center"/>
    </xf>
    <xf numFmtId="197" fontId="6" fillId="2" borderId="15" xfId="0" applyNumberFormat="1" applyFont="1" applyFill="1" applyBorder="1" applyAlignment="1">
      <alignment horizontal="right" vertical="center" shrinkToFit="1"/>
    </xf>
    <xf numFmtId="198" fontId="6" fillId="2" borderId="6" xfId="0" applyNumberFormat="1" applyFont="1" applyFill="1" applyBorder="1" applyAlignment="1">
      <alignment horizontal="right" vertical="center" shrinkToFit="1"/>
    </xf>
    <xf numFmtId="197" fontId="6" fillId="2" borderId="8" xfId="0" applyNumberFormat="1" applyFont="1" applyFill="1" applyBorder="1" applyAlignment="1">
      <alignment horizontal="right" vertical="center" shrinkToFit="1"/>
    </xf>
    <xf numFmtId="0" fontId="7" fillId="0" borderId="0" xfId="2" applyFont="1"/>
    <xf numFmtId="0" fontId="7" fillId="0" borderId="0" xfId="2" applyFont="1" applyAlignment="1">
      <alignment horizontal="left" vertical="center"/>
    </xf>
    <xf numFmtId="0" fontId="4" fillId="0" borderId="0" xfId="2" applyFont="1"/>
    <xf numFmtId="0" fontId="37" fillId="0" borderId="0" xfId="0" applyFont="1">
      <alignment vertical="center"/>
    </xf>
    <xf numFmtId="0" fontId="6" fillId="0" borderId="0" xfId="2" applyFont="1"/>
    <xf numFmtId="38" fontId="6" fillId="0" borderId="0" xfId="1" applyFont="1" applyFill="1" applyBorder="1" applyAlignment="1">
      <alignment horizontal="center" vertical="center"/>
    </xf>
    <xf numFmtId="38" fontId="6" fillId="0" borderId="0" xfId="1" applyFont="1" applyFill="1" applyBorder="1" applyAlignment="1">
      <alignment vertical="center"/>
    </xf>
    <xf numFmtId="0" fontId="6" fillId="0" borderId="0" xfId="0" applyFont="1" applyAlignment="1">
      <alignment vertical="center" textRotation="255"/>
    </xf>
    <xf numFmtId="0" fontId="6" fillId="0" borderId="6" xfId="2" quotePrefix="1" applyFont="1" applyBorder="1" applyAlignment="1">
      <alignment vertical="center"/>
    </xf>
    <xf numFmtId="0" fontId="6" fillId="0" borderId="16" xfId="2" quotePrefix="1" applyFont="1" applyBorder="1" applyAlignment="1">
      <alignment vertical="center"/>
    </xf>
    <xf numFmtId="0" fontId="6" fillId="0" borderId="22" xfId="2" quotePrefix="1" applyFont="1" applyBorder="1" applyAlignment="1">
      <alignment vertical="center"/>
    </xf>
    <xf numFmtId="0" fontId="6" fillId="0" borderId="10" xfId="2" quotePrefix="1" applyFont="1" applyBorder="1" applyAlignment="1">
      <alignment vertical="center"/>
    </xf>
    <xf numFmtId="0" fontId="6" fillId="0" borderId="13" xfId="2" quotePrefix="1" applyFont="1" applyBorder="1" applyAlignment="1">
      <alignment vertical="center"/>
    </xf>
    <xf numFmtId="201" fontId="6" fillId="0" borderId="0" xfId="0" applyNumberFormat="1" applyFont="1">
      <alignment vertical="center"/>
    </xf>
    <xf numFmtId="0" fontId="6" fillId="0" borderId="14" xfId="2" quotePrefix="1" applyFont="1" applyBorder="1" applyAlignment="1">
      <alignment vertical="center"/>
    </xf>
    <xf numFmtId="0" fontId="17" fillId="0" borderId="0" xfId="0" applyFont="1" applyAlignment="1">
      <alignment horizontal="center" vertical="center"/>
    </xf>
    <xf numFmtId="0" fontId="17" fillId="0" borderId="0" xfId="0" applyFont="1" applyAlignment="1">
      <alignment horizontal="left" vertical="center"/>
    </xf>
    <xf numFmtId="0" fontId="6" fillId="0" borderId="0" xfId="2" applyFont="1" applyAlignment="1">
      <alignment vertical="center"/>
    </xf>
    <xf numFmtId="0" fontId="8" fillId="0" borderId="0" xfId="0" applyFont="1" applyAlignment="1">
      <alignment horizontal="right" vertical="center"/>
    </xf>
    <xf numFmtId="0" fontId="37" fillId="0" borderId="0" xfId="0" applyFont="1" applyAlignment="1">
      <alignment horizontal="right" vertical="center"/>
    </xf>
    <xf numFmtId="0" fontId="4" fillId="0" borderId="0" xfId="0" applyFont="1" applyAlignment="1">
      <alignment horizontal="right" vertical="center"/>
    </xf>
    <xf numFmtId="188" fontId="17" fillId="0" borderId="0" xfId="0" applyNumberFormat="1" applyFont="1" applyAlignment="1">
      <alignment horizontal="center" vertical="center"/>
    </xf>
    <xf numFmtId="0" fontId="67" fillId="0" borderId="0" xfId="0" applyFont="1">
      <alignment vertical="center"/>
    </xf>
    <xf numFmtId="0" fontId="67" fillId="6" borderId="0" xfId="0" applyFont="1" applyFill="1">
      <alignment vertical="center"/>
    </xf>
    <xf numFmtId="0" fontId="67" fillId="6" borderId="0" xfId="0" applyFont="1" applyFill="1" applyAlignment="1">
      <alignment horizontal="center" vertical="center"/>
    </xf>
    <xf numFmtId="0" fontId="70" fillId="6" borderId="0" xfId="0" applyFont="1" applyFill="1">
      <alignment vertical="center"/>
    </xf>
    <xf numFmtId="0" fontId="67" fillId="6" borderId="0" xfId="0" applyFont="1" applyFill="1" applyAlignment="1">
      <alignment vertical="center" textRotation="255"/>
    </xf>
    <xf numFmtId="0" fontId="67" fillId="6" borderId="0" xfId="0" applyFont="1" applyFill="1" applyAlignment="1">
      <alignment vertical="top"/>
    </xf>
    <xf numFmtId="0" fontId="67" fillId="6" borderId="0" xfId="0" applyFont="1" applyFill="1" applyAlignment="1">
      <alignment horizontal="right" vertical="top"/>
    </xf>
    <xf numFmtId="0" fontId="3" fillId="6" borderId="0" xfId="0" applyFont="1" applyFill="1" applyAlignment="1">
      <alignment horizontal="right" vertical="center" shrinkToFit="1"/>
    </xf>
    <xf numFmtId="2" fontId="69" fillId="0" borderId="5" xfId="14" applyNumberFormat="1" applyFont="1" applyBorder="1" applyAlignment="1">
      <alignment horizontal="right" vertical="center" shrinkToFit="1"/>
    </xf>
    <xf numFmtId="0" fontId="69" fillId="6" borderId="5" xfId="14" applyFont="1" applyFill="1" applyBorder="1" applyAlignment="1">
      <alignment horizontal="right" vertical="center" shrinkToFit="1"/>
    </xf>
    <xf numFmtId="38" fontId="3" fillId="6" borderId="5" xfId="1" applyFont="1" applyFill="1" applyBorder="1" applyAlignment="1">
      <alignment horizontal="right" vertical="center" shrinkToFit="1"/>
    </xf>
    <xf numFmtId="38" fontId="69" fillId="6" borderId="5" xfId="1" applyFont="1" applyFill="1" applyBorder="1" applyAlignment="1">
      <alignment horizontal="right" vertical="center" shrinkToFit="1"/>
    </xf>
    <xf numFmtId="38" fontId="30" fillId="6" borderId="5" xfId="1" applyFont="1" applyFill="1" applyBorder="1" applyAlignment="1">
      <alignment horizontal="right" vertical="center" shrinkToFit="1"/>
    </xf>
    <xf numFmtId="204" fontId="69" fillId="6" borderId="5" xfId="14" applyNumberFormat="1" applyFont="1" applyFill="1" applyBorder="1" applyAlignment="1">
      <alignment horizontal="right" vertical="center" shrinkToFit="1"/>
    </xf>
    <xf numFmtId="0" fontId="68" fillId="6" borderId="0" xfId="0" applyFont="1" applyFill="1" applyAlignment="1">
      <alignment horizontal="center" vertical="center"/>
    </xf>
    <xf numFmtId="0" fontId="68" fillId="6" borderId="0" xfId="0" applyFont="1" applyFill="1" applyAlignment="1">
      <alignment horizontal="center" vertical="center" wrapText="1"/>
    </xf>
    <xf numFmtId="0" fontId="68" fillId="6" borderId="0" xfId="0" applyFont="1" applyFill="1" applyAlignment="1">
      <alignment vertical="center" wrapText="1"/>
    </xf>
    <xf numFmtId="0" fontId="68" fillId="6" borderId="0" xfId="0" applyFont="1" applyFill="1">
      <alignment vertical="center"/>
    </xf>
    <xf numFmtId="0" fontId="67" fillId="6" borderId="0" xfId="0" applyFont="1" applyFill="1" applyAlignment="1">
      <alignment horizontal="left" vertical="center"/>
    </xf>
    <xf numFmtId="0" fontId="67" fillId="6" borderId="0" xfId="0" quotePrefix="1" applyFont="1" applyFill="1" applyAlignment="1">
      <alignment horizontal="right" vertical="center"/>
    </xf>
    <xf numFmtId="0" fontId="58" fillId="12" borderId="0" xfId="3" applyFont="1" applyFill="1" applyAlignment="1">
      <alignment horizontal="left" vertical="center"/>
    </xf>
    <xf numFmtId="191" fontId="6" fillId="2" borderId="8" xfId="0" applyNumberFormat="1" applyFont="1" applyFill="1" applyBorder="1" applyAlignment="1">
      <alignment horizontal="center" vertical="center"/>
    </xf>
    <xf numFmtId="0" fontId="46" fillId="0" borderId="0" xfId="3" applyFont="1">
      <alignment vertical="center"/>
    </xf>
    <xf numFmtId="0" fontId="47" fillId="0" borderId="0" xfId="0" applyFont="1" applyAlignment="1">
      <alignment horizontal="left" vertical="center"/>
    </xf>
    <xf numFmtId="0" fontId="7" fillId="0" borderId="0" xfId="6" applyFont="1">
      <alignment vertical="center"/>
    </xf>
    <xf numFmtId="0" fontId="4" fillId="0" borderId="0" xfId="6" applyFont="1" applyAlignment="1">
      <alignment horizontal="right" vertical="center"/>
    </xf>
    <xf numFmtId="0" fontId="46" fillId="0" borderId="0" xfId="3" applyFont="1" applyAlignment="1">
      <alignment horizontal="right" vertical="center"/>
    </xf>
    <xf numFmtId="0" fontId="68" fillId="6" borderId="13" xfId="0" applyFont="1" applyFill="1" applyBorder="1" applyAlignment="1">
      <alignment vertical="center" wrapText="1"/>
    </xf>
    <xf numFmtId="0" fontId="68" fillId="6" borderId="18" xfId="0" applyFont="1" applyFill="1" applyBorder="1" applyAlignment="1">
      <alignment vertical="center" wrapText="1"/>
    </xf>
    <xf numFmtId="202" fontId="67" fillId="6" borderId="16" xfId="0" applyNumberFormat="1" applyFont="1" applyFill="1" applyBorder="1" applyAlignment="1">
      <alignment horizontal="right" vertical="center" shrinkToFit="1"/>
    </xf>
    <xf numFmtId="38" fontId="67" fillId="6" borderId="16" xfId="1" applyFont="1" applyFill="1" applyBorder="1" applyAlignment="1">
      <alignment horizontal="center" vertical="center" shrinkToFit="1"/>
    </xf>
    <xf numFmtId="38" fontId="67" fillId="6" borderId="65" xfId="1" applyFont="1" applyFill="1" applyBorder="1" applyAlignment="1">
      <alignment horizontal="center" vertical="center" shrinkToFit="1"/>
    </xf>
    <xf numFmtId="0" fontId="67" fillId="6" borderId="16" xfId="0" applyFont="1" applyFill="1" applyBorder="1" applyAlignment="1">
      <alignment vertical="center" shrinkToFit="1"/>
    </xf>
    <xf numFmtId="0" fontId="69" fillId="6" borderId="85" xfId="14" applyFont="1" applyFill="1" applyBorder="1" applyAlignment="1">
      <alignment horizontal="right" vertical="center" shrinkToFit="1"/>
    </xf>
    <xf numFmtId="204" fontId="69" fillId="6" borderId="85" xfId="14" applyNumberFormat="1" applyFont="1" applyFill="1" applyBorder="1" applyAlignment="1">
      <alignment horizontal="right" vertical="center" shrinkToFit="1"/>
    </xf>
    <xf numFmtId="38" fontId="69" fillId="6" borderId="85" xfId="1" applyFont="1" applyFill="1" applyBorder="1" applyAlignment="1">
      <alignment horizontal="right" vertical="center" shrinkToFit="1"/>
    </xf>
    <xf numFmtId="38" fontId="3" fillId="6" borderId="85" xfId="1" applyFont="1" applyFill="1" applyBorder="1" applyAlignment="1">
      <alignment horizontal="right" vertical="center" shrinkToFit="1"/>
    </xf>
    <xf numFmtId="38" fontId="30" fillId="6" borderId="85" xfId="1" applyFont="1" applyFill="1" applyBorder="1" applyAlignment="1">
      <alignment horizontal="right" vertical="center" shrinkToFit="1"/>
    </xf>
    <xf numFmtId="2" fontId="69" fillId="0" borderId="85" xfId="14" applyNumberFormat="1" applyFont="1" applyBorder="1" applyAlignment="1">
      <alignment horizontal="right" vertical="center" shrinkToFit="1"/>
    </xf>
    <xf numFmtId="0" fontId="31" fillId="0" borderId="0" xfId="0" applyFont="1">
      <alignment vertical="center"/>
    </xf>
    <xf numFmtId="0" fontId="29" fillId="0" borderId="45" xfId="0" applyFont="1" applyBorder="1">
      <alignment vertical="center"/>
    </xf>
    <xf numFmtId="0" fontId="29" fillId="0" borderId="86" xfId="0" applyFont="1" applyBorder="1">
      <alignment vertical="center"/>
    </xf>
    <xf numFmtId="0" fontId="29" fillId="0" borderId="44" xfId="0" applyFont="1" applyBorder="1" applyAlignment="1">
      <alignment vertical="center" shrinkToFit="1"/>
    </xf>
    <xf numFmtId="0" fontId="29" fillId="0" borderId="43" xfId="0" applyFont="1" applyBorder="1" applyAlignment="1">
      <alignment vertical="center" shrinkToFit="1"/>
    </xf>
    <xf numFmtId="0" fontId="29" fillId="0" borderId="46" xfId="0" applyFont="1" applyBorder="1" applyAlignment="1">
      <alignment vertical="center" shrinkToFit="1"/>
    </xf>
    <xf numFmtId="0" fontId="4" fillId="9" borderId="0" xfId="0" applyFont="1" applyFill="1">
      <alignment vertical="center"/>
    </xf>
    <xf numFmtId="0" fontId="7" fillId="0" borderId="56" xfId="0" applyFont="1" applyBorder="1">
      <alignment vertical="center"/>
    </xf>
    <xf numFmtId="0" fontId="7" fillId="0" borderId="55" xfId="0" applyFont="1" applyBorder="1">
      <alignment vertical="center"/>
    </xf>
    <xf numFmtId="0" fontId="10" fillId="0" borderId="37" xfId="0" applyFont="1" applyBorder="1">
      <alignment vertical="center"/>
    </xf>
    <xf numFmtId="0" fontId="7" fillId="0" borderId="53" xfId="0" applyFont="1" applyBorder="1">
      <alignment vertical="center"/>
    </xf>
    <xf numFmtId="0" fontId="7" fillId="0" borderId="7" xfId="0" applyFont="1" applyBorder="1">
      <alignment vertical="center"/>
    </xf>
    <xf numFmtId="0" fontId="10" fillId="0" borderId="39" xfId="0" applyFont="1" applyBorder="1">
      <alignment vertical="center"/>
    </xf>
    <xf numFmtId="0" fontId="7" fillId="0" borderId="39" xfId="0" applyFont="1" applyBorder="1">
      <alignment vertical="center"/>
    </xf>
    <xf numFmtId="0" fontId="7" fillId="0" borderId="52" xfId="0" applyFont="1" applyBorder="1">
      <alignment vertical="center"/>
    </xf>
    <xf numFmtId="0" fontId="7" fillId="0" borderId="51" xfId="0" applyFont="1" applyBorder="1">
      <alignment vertical="center"/>
    </xf>
    <xf numFmtId="0" fontId="13" fillId="0" borderId="5" xfId="0" applyFont="1" applyBorder="1">
      <alignment vertical="center"/>
    </xf>
    <xf numFmtId="0" fontId="13" fillId="0" borderId="5" xfId="0" applyFont="1" applyBorder="1" applyAlignment="1">
      <alignment vertical="center" shrinkToFit="1"/>
    </xf>
    <xf numFmtId="0" fontId="13" fillId="0" borderId="5" xfId="0" applyFont="1" applyBorder="1" applyAlignment="1">
      <alignment vertical="center" wrapText="1"/>
    </xf>
    <xf numFmtId="0" fontId="13" fillId="0" borderId="12" xfId="0" applyFont="1" applyBorder="1">
      <alignment vertical="center"/>
    </xf>
    <xf numFmtId="0" fontId="7" fillId="0" borderId="18" xfId="0" applyFont="1" applyBorder="1" applyAlignment="1">
      <alignment horizontal="left" vertical="center"/>
    </xf>
    <xf numFmtId="0" fontId="13" fillId="0" borderId="22" xfId="0" applyFont="1" applyBorder="1" applyAlignment="1">
      <alignment horizontal="left" vertical="center"/>
    </xf>
    <xf numFmtId="0" fontId="13" fillId="0" borderId="12" xfId="0" applyFont="1" applyBorder="1" applyAlignment="1">
      <alignment vertical="center" shrinkToFit="1"/>
    </xf>
    <xf numFmtId="0" fontId="13" fillId="0" borderId="5" xfId="0" applyFont="1" applyBorder="1" applyAlignment="1">
      <alignment horizontal="left" vertical="center"/>
    </xf>
    <xf numFmtId="0" fontId="7" fillId="4" borderId="5" xfId="0" applyFont="1" applyFill="1" applyBorder="1" applyAlignment="1">
      <alignment horizontal="center" vertical="center"/>
    </xf>
    <xf numFmtId="0" fontId="13" fillId="0" borderId="42" xfId="0" applyFont="1" applyBorder="1" applyAlignment="1">
      <alignment horizontal="center" vertical="center"/>
    </xf>
    <xf numFmtId="0" fontId="7" fillId="3" borderId="36" xfId="0" applyFont="1" applyFill="1" applyBorder="1" applyProtection="1">
      <alignment vertical="center"/>
      <protection locked="0"/>
    </xf>
    <xf numFmtId="0" fontId="7" fillId="3" borderId="7" xfId="0" applyFont="1" applyFill="1" applyBorder="1" applyProtection="1">
      <alignment vertical="center"/>
      <protection locked="0"/>
    </xf>
    <xf numFmtId="0" fontId="33" fillId="0" borderId="0" xfId="10" applyFont="1" applyAlignment="1">
      <alignment horizontal="center" vertical="center"/>
    </xf>
    <xf numFmtId="2" fontId="6" fillId="0" borderId="0" xfId="0" applyNumberFormat="1" applyFont="1">
      <alignment vertical="center"/>
    </xf>
    <xf numFmtId="0" fontId="77" fillId="0" borderId="0" xfId="0" applyFont="1">
      <alignment vertical="center"/>
    </xf>
    <xf numFmtId="0" fontId="13" fillId="0" borderId="0" xfId="0" applyFont="1" applyAlignment="1">
      <alignment horizontal="left" vertical="center" wrapText="1"/>
    </xf>
    <xf numFmtId="0" fontId="10" fillId="0" borderId="0" xfId="0" applyFont="1" applyAlignment="1">
      <alignment vertical="top" wrapText="1"/>
    </xf>
    <xf numFmtId="0" fontId="41" fillId="0" borderId="0" xfId="0" applyFont="1" applyAlignment="1">
      <alignment vertical="center" wrapText="1"/>
    </xf>
    <xf numFmtId="184" fontId="16" fillId="0" borderId="0" xfId="1" applyNumberFormat="1" applyFont="1" applyFill="1" applyBorder="1" applyAlignment="1">
      <alignment horizontal="right" vertical="center" shrinkToFit="1"/>
    </xf>
    <xf numFmtId="0" fontId="73" fillId="0" borderId="5" xfId="0" applyFont="1" applyBorder="1" applyAlignment="1">
      <alignment vertical="center" textRotation="255" shrinkToFit="1"/>
    </xf>
    <xf numFmtId="0" fontId="73" fillId="0" borderId="85" xfId="0" applyFont="1" applyBorder="1" applyAlignment="1">
      <alignment vertical="center" textRotation="255" shrinkToFit="1"/>
    </xf>
    <xf numFmtId="0" fontId="73" fillId="0" borderId="16" xfId="0" applyFont="1" applyBorder="1" applyAlignment="1">
      <alignment vertical="center" textRotation="255" shrinkToFit="1"/>
    </xf>
    <xf numFmtId="0" fontId="0" fillId="6" borderId="0" xfId="0" applyFill="1" applyAlignment="1">
      <alignment horizontal="right" vertical="center" shrinkToFit="1"/>
    </xf>
    <xf numFmtId="38" fontId="63" fillId="6" borderId="5" xfId="1" applyFont="1" applyFill="1" applyBorder="1" applyAlignment="1">
      <alignment horizontal="right" vertical="center" shrinkToFit="1"/>
    </xf>
    <xf numFmtId="0" fontId="35" fillId="0" borderId="0" xfId="0" applyFont="1" applyAlignment="1">
      <alignment vertical="center" wrapText="1"/>
    </xf>
    <xf numFmtId="0" fontId="33" fillId="0" borderId="0" xfId="0" applyFont="1">
      <alignment vertical="center"/>
    </xf>
    <xf numFmtId="0" fontId="35" fillId="0" borderId="0" xfId="0" applyFont="1">
      <alignment vertical="center"/>
    </xf>
    <xf numFmtId="0" fontId="31" fillId="0" borderId="0" xfId="8" applyFont="1" applyAlignment="1">
      <alignment wrapText="1"/>
    </xf>
    <xf numFmtId="0" fontId="31" fillId="0" borderId="0" xfId="8" applyFont="1"/>
    <xf numFmtId="0" fontId="34" fillId="0" borderId="0" xfId="7" applyFont="1" applyAlignment="1">
      <alignment horizontal="right"/>
    </xf>
    <xf numFmtId="0" fontId="34" fillId="0" borderId="0" xfId="7" applyFont="1" applyAlignment="1">
      <alignment horizontal="left" vertical="top"/>
    </xf>
    <xf numFmtId="0" fontId="34" fillId="0" borderId="0" xfId="7" applyFont="1" applyAlignment="1">
      <alignment horizontal="left" wrapText="1"/>
    </xf>
    <xf numFmtId="0" fontId="34" fillId="0" borderId="0" xfId="7" applyFont="1" applyAlignment="1">
      <alignment horizontal="left"/>
    </xf>
    <xf numFmtId="0" fontId="33" fillId="0" borderId="0" xfId="7" applyFont="1" applyAlignment="1">
      <alignment horizontal="right" vertical="center"/>
    </xf>
    <xf numFmtId="195" fontId="33" fillId="5" borderId="57" xfId="8" applyNumberFormat="1" applyFont="1" applyFill="1" applyBorder="1" applyAlignment="1">
      <alignment horizontal="center" vertical="center"/>
    </xf>
    <xf numFmtId="0" fontId="33" fillId="5" borderId="0" xfId="8" applyFont="1" applyFill="1" applyAlignment="1">
      <alignment vertical="center" shrinkToFit="1"/>
    </xf>
    <xf numFmtId="0" fontId="83" fillId="5" borderId="39" xfId="8" applyFont="1" applyFill="1" applyBorder="1" applyAlignment="1">
      <alignment horizontal="center" vertical="center" wrapText="1" shrinkToFit="1"/>
    </xf>
    <xf numFmtId="196" fontId="33" fillId="5" borderId="38" xfId="1" applyNumberFormat="1" applyFont="1" applyFill="1" applyBorder="1" applyAlignment="1">
      <alignment horizontal="right" vertical="center" shrinkToFit="1"/>
    </xf>
    <xf numFmtId="196" fontId="33" fillId="5" borderId="22" xfId="1" applyNumberFormat="1" applyFont="1" applyFill="1" applyBorder="1" applyAlignment="1">
      <alignment horizontal="right" vertical="center" shrinkToFit="1"/>
    </xf>
    <xf numFmtId="38" fontId="33" fillId="5" borderId="78" xfId="1" applyFont="1" applyFill="1" applyBorder="1" applyAlignment="1">
      <alignment horizontal="right" vertical="center" shrinkToFit="1"/>
    </xf>
    <xf numFmtId="193" fontId="33" fillId="5" borderId="77" xfId="8" applyNumberFormat="1" applyFont="1" applyFill="1" applyBorder="1" applyAlignment="1">
      <alignment horizontal="center" vertical="center"/>
    </xf>
    <xf numFmtId="195" fontId="33" fillId="5" borderId="13" xfId="8" applyNumberFormat="1" applyFont="1" applyFill="1" applyBorder="1" applyAlignment="1">
      <alignment horizontal="center" vertical="center"/>
    </xf>
    <xf numFmtId="0" fontId="31" fillId="5" borderId="76" xfId="8" applyFont="1" applyFill="1" applyBorder="1" applyAlignment="1">
      <alignment horizontal="center" vertical="center"/>
    </xf>
    <xf numFmtId="0" fontId="31" fillId="10" borderId="84" xfId="8" applyFont="1" applyFill="1" applyBorder="1" applyAlignment="1">
      <alignment horizontal="center" vertical="center"/>
    </xf>
    <xf numFmtId="0" fontId="33" fillId="0" borderId="75" xfId="8" applyFont="1" applyBorder="1" applyAlignment="1">
      <alignment vertical="center"/>
    </xf>
    <xf numFmtId="0" fontId="33" fillId="0" borderId="74" xfId="8" applyFont="1" applyBorder="1" applyAlignment="1">
      <alignment vertical="center"/>
    </xf>
    <xf numFmtId="0" fontId="33" fillId="0" borderId="73" xfId="8" applyFont="1" applyBorder="1" applyAlignment="1">
      <alignment vertical="center"/>
    </xf>
    <xf numFmtId="38" fontId="33" fillId="2" borderId="72" xfId="1" applyFont="1" applyFill="1" applyBorder="1" applyAlignment="1">
      <alignment horizontal="right" vertical="center" shrinkToFit="1"/>
    </xf>
    <xf numFmtId="38" fontId="33" fillId="2" borderId="71" xfId="1" applyFont="1" applyFill="1" applyBorder="1" applyAlignment="1">
      <alignment horizontal="right" vertical="center" shrinkToFit="1"/>
    </xf>
    <xf numFmtId="38" fontId="33" fillId="2" borderId="70" xfId="1" applyFont="1" applyFill="1" applyBorder="1" applyAlignment="1">
      <alignment horizontal="right" vertical="center" shrinkToFit="1"/>
    </xf>
    <xf numFmtId="0" fontId="33" fillId="0" borderId="69" xfId="8" applyFont="1" applyBorder="1" applyAlignment="1">
      <alignment vertical="center"/>
    </xf>
    <xf numFmtId="195" fontId="33" fillId="0" borderId="68" xfId="8" applyNumberFormat="1" applyFont="1" applyBorder="1" applyAlignment="1">
      <alignment vertical="center"/>
    </xf>
    <xf numFmtId="0" fontId="33" fillId="0" borderId="67" xfId="8" applyFont="1" applyBorder="1" applyAlignment="1">
      <alignment vertical="center"/>
    </xf>
    <xf numFmtId="0" fontId="31" fillId="0" borderId="66" xfId="8" applyFont="1" applyBorder="1"/>
    <xf numFmtId="0" fontId="35" fillId="0" borderId="0" xfId="8" applyFont="1" applyAlignment="1">
      <alignment horizontal="left" vertical="center"/>
    </xf>
    <xf numFmtId="0" fontId="31" fillId="0" borderId="0" xfId="8" applyFont="1" applyAlignment="1">
      <alignment horizontal="left" vertical="center" wrapText="1"/>
    </xf>
    <xf numFmtId="0" fontId="31" fillId="0" borderId="0" xfId="8" applyFont="1" applyAlignment="1">
      <alignment horizontal="center" vertical="center"/>
    </xf>
    <xf numFmtId="38" fontId="81" fillId="0" borderId="0" xfId="11" applyFont="1" applyFill="1" applyBorder="1" applyAlignment="1">
      <alignment vertical="center"/>
    </xf>
    <xf numFmtId="38" fontId="31" fillId="0" borderId="0" xfId="11" applyFont="1" applyFill="1" applyBorder="1" applyAlignment="1">
      <alignment vertical="center"/>
    </xf>
    <xf numFmtId="0" fontId="31" fillId="0" borderId="0" xfId="8" applyFont="1" applyAlignment="1">
      <alignment vertical="center"/>
    </xf>
    <xf numFmtId="194" fontId="82" fillId="0" borderId="19" xfId="10" applyNumberFormat="1" applyFont="1" applyBorder="1" applyAlignment="1">
      <alignment vertical="center"/>
    </xf>
    <xf numFmtId="0" fontId="82" fillId="0" borderId="19" xfId="10" applyFont="1" applyBorder="1" applyAlignment="1">
      <alignment vertical="center"/>
    </xf>
    <xf numFmtId="194" fontId="82" fillId="0" borderId="0" xfId="10" applyNumberFormat="1" applyFont="1" applyAlignment="1">
      <alignment horizontal="left" vertical="center"/>
    </xf>
    <xf numFmtId="0" fontId="82" fillId="0" borderId="0" xfId="10" applyFont="1" applyAlignment="1">
      <alignment vertical="center"/>
    </xf>
    <xf numFmtId="0" fontId="31" fillId="0" borderId="0" xfId="10" applyFont="1" applyAlignment="1">
      <alignment horizontal="center" vertical="center" shrinkToFit="1"/>
    </xf>
    <xf numFmtId="0" fontId="31" fillId="4" borderId="6" xfId="10" applyFont="1" applyFill="1" applyBorder="1" applyAlignment="1">
      <alignment horizontal="center" vertical="center" wrapText="1" shrinkToFit="1" readingOrder="1"/>
    </xf>
    <xf numFmtId="0" fontId="31" fillId="0" borderId="6" xfId="8" applyFont="1" applyBorder="1"/>
    <xf numFmtId="0" fontId="31" fillId="0" borderId="8" xfId="8" applyFont="1" applyBorder="1"/>
    <xf numFmtId="38" fontId="31" fillId="2" borderId="14" xfId="1" applyFont="1" applyFill="1" applyBorder="1" applyAlignment="1">
      <alignment horizontal="right" vertical="center" wrapText="1" shrinkToFit="1" readingOrder="1"/>
    </xf>
    <xf numFmtId="38" fontId="31" fillId="2" borderId="42" xfId="1" applyFont="1" applyFill="1" applyBorder="1" applyAlignment="1">
      <alignment horizontal="right" vertical="center" shrinkToFit="1" readingOrder="1"/>
    </xf>
    <xf numFmtId="38" fontId="31" fillId="2" borderId="65" xfId="1" applyFont="1" applyFill="1" applyBorder="1" applyAlignment="1">
      <alignment horizontal="right" vertical="center" shrinkToFit="1" readingOrder="1"/>
    </xf>
    <xf numFmtId="38" fontId="31" fillId="2" borderId="64" xfId="1" applyFont="1" applyFill="1" applyBorder="1" applyAlignment="1">
      <alignment horizontal="right" vertical="center" shrinkToFit="1" readingOrder="1"/>
    </xf>
    <xf numFmtId="38" fontId="31" fillId="2" borderId="60" xfId="1" applyFont="1" applyFill="1" applyBorder="1" applyAlignment="1">
      <alignment horizontal="right" vertical="center" shrinkToFit="1" readingOrder="1"/>
    </xf>
    <xf numFmtId="0" fontId="33" fillId="0" borderId="0" xfId="10" applyFont="1" applyAlignment="1">
      <alignment horizontal="center" vertical="center" wrapText="1"/>
    </xf>
    <xf numFmtId="182" fontId="33" fillId="0" borderId="0" xfId="10" applyNumberFormat="1" applyFont="1" applyAlignment="1">
      <alignment horizontal="center" vertical="center" shrinkToFit="1" readingOrder="1"/>
    </xf>
    <xf numFmtId="0" fontId="33" fillId="0" borderId="0" xfId="8" applyFont="1"/>
    <xf numFmtId="0" fontId="33" fillId="0" borderId="0" xfId="10" applyFont="1" applyAlignment="1">
      <alignment horizontal="center" vertical="center" shrinkToFit="1"/>
    </xf>
    <xf numFmtId="0" fontId="31" fillId="0" borderId="0" xfId="9" applyFont="1" applyAlignment="1">
      <alignment vertical="center"/>
    </xf>
    <xf numFmtId="0" fontId="31" fillId="0" borderId="0" xfId="9" applyFont="1"/>
    <xf numFmtId="0" fontId="31" fillId="0" borderId="0" xfId="9" applyFont="1" applyAlignment="1">
      <alignment vertical="center" wrapText="1"/>
    </xf>
    <xf numFmtId="0" fontId="35" fillId="0" borderId="19" xfId="9" applyFont="1" applyBorder="1" applyAlignment="1">
      <alignment horizontal="center" vertical="center" wrapText="1"/>
    </xf>
    <xf numFmtId="0" fontId="33" fillId="0" borderId="0" xfId="9" applyFont="1"/>
    <xf numFmtId="0" fontId="35" fillId="0" borderId="5" xfId="9" applyFont="1" applyBorder="1" applyAlignment="1">
      <alignment horizontal="center" vertical="center" wrapText="1" shrinkToFit="1"/>
    </xf>
    <xf numFmtId="0" fontId="35" fillId="0" borderId="5" xfId="9" applyFont="1" applyBorder="1" applyAlignment="1">
      <alignment horizontal="center" vertical="center" shrinkToFit="1"/>
    </xf>
    <xf numFmtId="0" fontId="35" fillId="0" borderId="6" xfId="9" applyFont="1" applyBorder="1" applyAlignment="1">
      <alignment vertical="center" wrapText="1"/>
    </xf>
    <xf numFmtId="0" fontId="35" fillId="0" borderId="7" xfId="9" applyFont="1" applyBorder="1" applyAlignment="1">
      <alignment vertical="center" wrapText="1"/>
    </xf>
    <xf numFmtId="0" fontId="35" fillId="0" borderId="7" xfId="9" applyFont="1" applyBorder="1" applyAlignment="1">
      <alignment horizontal="left" vertical="center" wrapText="1"/>
    </xf>
    <xf numFmtId="0" fontId="35" fillId="0" borderId="8" xfId="9" applyFont="1" applyBorder="1" applyAlignment="1">
      <alignment horizontal="left" vertical="center" wrapText="1"/>
    </xf>
    <xf numFmtId="0" fontId="35" fillId="0" borderId="16" xfId="9" applyFont="1" applyBorder="1" applyAlignment="1">
      <alignment horizontal="center" vertical="center" wrapText="1" shrinkToFit="1"/>
    </xf>
    <xf numFmtId="0" fontId="47" fillId="0" borderId="0" xfId="0" applyFont="1" applyAlignment="1">
      <alignment vertical="center" wrapText="1"/>
    </xf>
    <xf numFmtId="0" fontId="84" fillId="0" borderId="0" xfId="0" applyFont="1" applyAlignment="1">
      <alignment vertical="center" wrapText="1"/>
    </xf>
    <xf numFmtId="0" fontId="84" fillId="0" borderId="0" xfId="0" applyFont="1">
      <alignment vertical="center"/>
    </xf>
    <xf numFmtId="3" fontId="16" fillId="0" borderId="0" xfId="1" applyNumberFormat="1" applyFont="1" applyFill="1" applyBorder="1" applyAlignment="1">
      <alignment horizontal="right" vertical="center" shrinkToFit="1"/>
    </xf>
    <xf numFmtId="0" fontId="61" fillId="5" borderId="0" xfId="8" applyFont="1" applyFill="1" applyAlignment="1">
      <alignment vertical="center"/>
    </xf>
    <xf numFmtId="0" fontId="85" fillId="6" borderId="15" xfId="0" applyFont="1" applyFill="1" applyBorder="1" applyAlignment="1">
      <alignment horizontal="center" vertical="center" wrapText="1" shrinkToFit="1"/>
    </xf>
    <xf numFmtId="191" fontId="31" fillId="2" borderId="8" xfId="0" applyNumberFormat="1" applyFont="1" applyFill="1" applyBorder="1" applyAlignment="1">
      <alignment horizontal="center" vertical="center"/>
    </xf>
    <xf numFmtId="197" fontId="31" fillId="2" borderId="8" xfId="0" applyNumberFormat="1" applyFont="1" applyFill="1" applyBorder="1" applyAlignment="1">
      <alignment horizontal="right" vertical="center" shrinkToFit="1"/>
    </xf>
    <xf numFmtId="198" fontId="31" fillId="2" borderId="6" xfId="0" applyNumberFormat="1" applyFont="1" applyFill="1" applyBorder="1" applyAlignment="1">
      <alignment horizontal="right" vertical="center" shrinkToFit="1"/>
    </xf>
    <xf numFmtId="197" fontId="31" fillId="2" borderId="15" xfId="0" applyNumberFormat="1" applyFont="1" applyFill="1" applyBorder="1" applyAlignment="1">
      <alignment horizontal="right" vertical="center" shrinkToFit="1"/>
    </xf>
    <xf numFmtId="0" fontId="86" fillId="0" borderId="0" xfId="0" applyFont="1">
      <alignment vertical="center"/>
    </xf>
    <xf numFmtId="0" fontId="87" fillId="0" borderId="0" xfId="0" applyFont="1" applyAlignment="1">
      <alignment horizontal="left" vertical="center"/>
    </xf>
    <xf numFmtId="0" fontId="41" fillId="0" borderId="0" xfId="0" applyFont="1">
      <alignment vertical="center"/>
    </xf>
    <xf numFmtId="0" fontId="87" fillId="0" borderId="0" xfId="0" applyFont="1">
      <alignment vertical="center"/>
    </xf>
    <xf numFmtId="0" fontId="42" fillId="0" borderId="0" xfId="0" applyFont="1" applyAlignment="1">
      <alignment vertical="center" wrapText="1"/>
    </xf>
    <xf numFmtId="0" fontId="31" fillId="0" borderId="0" xfId="0" applyFont="1" applyAlignment="1">
      <alignment horizontal="center" vertical="center"/>
    </xf>
    <xf numFmtId="0" fontId="63" fillId="6" borderId="5" xfId="14" applyFont="1" applyFill="1" applyBorder="1" applyAlignment="1">
      <alignment horizontal="right" vertical="center" shrinkToFit="1"/>
    </xf>
    <xf numFmtId="0" fontId="63" fillId="6" borderId="5" xfId="0" applyFont="1" applyFill="1" applyBorder="1" applyAlignment="1">
      <alignment horizontal="right" vertical="center" shrinkToFit="1"/>
    </xf>
    <xf numFmtId="204" fontId="63" fillId="6" borderId="5" xfId="14" applyNumberFormat="1" applyFont="1" applyFill="1" applyBorder="1" applyAlignment="1">
      <alignment horizontal="right" vertical="center" shrinkToFit="1"/>
    </xf>
    <xf numFmtId="2" fontId="63" fillId="6" borderId="5" xfId="14" applyNumberFormat="1" applyFont="1" applyFill="1" applyBorder="1" applyAlignment="1">
      <alignment horizontal="right" vertical="center" shrinkToFit="1"/>
    </xf>
    <xf numFmtId="0" fontId="7" fillId="3" borderId="19" xfId="0" applyFont="1" applyFill="1" applyBorder="1" applyProtection="1">
      <alignment vertical="center"/>
      <protection locked="0"/>
    </xf>
    <xf numFmtId="0" fontId="13" fillId="0" borderId="12" xfId="0" applyFont="1" applyBorder="1" applyAlignment="1">
      <alignment horizontal="left" vertical="center"/>
    </xf>
    <xf numFmtId="0" fontId="25" fillId="3" borderId="8" xfId="0" applyFont="1" applyFill="1" applyBorder="1" applyAlignment="1">
      <alignment horizontal="center"/>
    </xf>
    <xf numFmtId="38" fontId="17" fillId="0" borderId="0" xfId="1" applyFont="1" applyFill="1" applyBorder="1" applyAlignment="1" applyProtection="1">
      <alignment horizontal="center"/>
    </xf>
    <xf numFmtId="0" fontId="25" fillId="0" borderId="0" xfId="0" applyFont="1" applyAlignment="1">
      <alignment horizontal="center"/>
    </xf>
    <xf numFmtId="38" fontId="17" fillId="3" borderId="6" xfId="1" applyFont="1" applyFill="1" applyBorder="1" applyAlignment="1" applyProtection="1">
      <alignment horizontal="center"/>
      <protection locked="0"/>
    </xf>
    <xf numFmtId="0" fontId="8" fillId="9" borderId="0" xfId="0" applyFont="1" applyFill="1">
      <alignment vertical="center"/>
    </xf>
    <xf numFmtId="0" fontId="15" fillId="0" borderId="5" xfId="0" applyFont="1" applyBorder="1">
      <alignment vertical="center"/>
    </xf>
    <xf numFmtId="0" fontId="15" fillId="0" borderId="5" xfId="0" applyFont="1" applyBorder="1" applyAlignment="1">
      <alignment vertical="center" wrapText="1"/>
    </xf>
    <xf numFmtId="0" fontId="15" fillId="0" borderId="12" xfId="0" applyFont="1" applyBorder="1">
      <alignment vertical="center"/>
    </xf>
    <xf numFmtId="0" fontId="15" fillId="0" borderId="22" xfId="0" applyFont="1" applyBorder="1" applyAlignment="1">
      <alignment horizontal="left" vertical="center"/>
    </xf>
    <xf numFmtId="0" fontId="15" fillId="0" borderId="12" xfId="0" applyFont="1" applyBorder="1" applyAlignment="1">
      <alignment horizontal="left" vertical="center"/>
    </xf>
    <xf numFmtId="0" fontId="15" fillId="0" borderId="12" xfId="0" applyFont="1" applyBorder="1" applyAlignment="1">
      <alignment vertical="center" wrapText="1"/>
    </xf>
    <xf numFmtId="0" fontId="15" fillId="0" borderId="5" xfId="0" applyFont="1" applyBorder="1" applyAlignment="1">
      <alignment horizontal="left" vertical="center"/>
    </xf>
    <xf numFmtId="0" fontId="4" fillId="4" borderId="5" xfId="0" applyFont="1" applyFill="1" applyBorder="1" applyAlignment="1">
      <alignment horizontal="center" vertical="center"/>
    </xf>
    <xf numFmtId="0" fontId="46" fillId="0" borderId="0" xfId="0" applyFont="1" applyAlignment="1">
      <alignment horizontal="left" vertical="center" wrapText="1"/>
    </xf>
    <xf numFmtId="0" fontId="47" fillId="0" borderId="0" xfId="0" applyFont="1" applyAlignment="1">
      <alignment horizontal="right" vertical="center" wrapText="1"/>
    </xf>
    <xf numFmtId="0" fontId="71" fillId="0" borderId="0" xfId="0" applyFont="1" applyAlignment="1">
      <alignment horizontal="right" vertical="top" wrapText="1"/>
    </xf>
    <xf numFmtId="0" fontId="46" fillId="12" borderId="0" xfId="0" applyFont="1" applyFill="1" applyAlignment="1">
      <alignment horizontal="left" vertical="center"/>
    </xf>
    <xf numFmtId="0" fontId="48" fillId="0" borderId="0" xfId="0" applyFont="1" applyAlignment="1">
      <alignment horizontal="justify" vertical="center"/>
    </xf>
    <xf numFmtId="58" fontId="46" fillId="3" borderId="0" xfId="0" applyNumberFormat="1" applyFont="1" applyFill="1" applyAlignment="1" applyProtection="1">
      <alignment horizontal="right" vertical="center"/>
      <protection locked="0"/>
    </xf>
    <xf numFmtId="0" fontId="48" fillId="0" borderId="0" xfId="0" applyFont="1" applyAlignment="1" applyProtection="1">
      <alignment horizontal="center" vertical="center"/>
      <protection locked="0"/>
    </xf>
    <xf numFmtId="0" fontId="47" fillId="0" borderId="0" xfId="0" applyFont="1" applyAlignment="1" applyProtection="1">
      <alignment horizontal="center" vertical="center"/>
      <protection locked="0"/>
    </xf>
    <xf numFmtId="0" fontId="47" fillId="0" borderId="0" xfId="5" applyFont="1" applyAlignment="1">
      <alignment horizontal="right" vertical="center"/>
    </xf>
    <xf numFmtId="0" fontId="53" fillId="0" borderId="0" xfId="5" applyFont="1">
      <alignment vertical="center"/>
    </xf>
    <xf numFmtId="0" fontId="47" fillId="0" borderId="13" xfId="5" applyFont="1" applyBorder="1">
      <alignment vertical="center"/>
    </xf>
    <xf numFmtId="0" fontId="47" fillId="0" borderId="0" xfId="5" applyFont="1" applyAlignment="1">
      <alignment horizontal="center" vertical="center"/>
    </xf>
    <xf numFmtId="0" fontId="47" fillId="0" borderId="0" xfId="5" applyFont="1" applyAlignment="1">
      <alignment vertical="center" wrapText="1"/>
    </xf>
    <xf numFmtId="0" fontId="55" fillId="0" borderId="0" xfId="5" applyFont="1">
      <alignment vertical="center"/>
    </xf>
    <xf numFmtId="0" fontId="47" fillId="0" borderId="0" xfId="5" applyFont="1" applyProtection="1">
      <alignment vertical="center"/>
      <protection locked="0"/>
    </xf>
    <xf numFmtId="0" fontId="4" fillId="0" borderId="0" xfId="0" applyFont="1" applyAlignment="1">
      <alignment horizontal="center" vertical="center" shrinkToFit="1"/>
    </xf>
    <xf numFmtId="0" fontId="4" fillId="0" borderId="4" xfId="0" applyFont="1" applyBorder="1" applyAlignment="1">
      <alignment horizontal="center" vertical="center"/>
    </xf>
    <xf numFmtId="0" fontId="4" fillId="0" borderId="2" xfId="0" applyFont="1" applyBorder="1" applyAlignment="1">
      <alignment horizontal="center" vertical="center"/>
    </xf>
    <xf numFmtId="0" fontId="4" fillId="0" borderId="0" xfId="0" applyFont="1" applyAlignment="1">
      <alignment horizontal="left" vertical="center" wrapText="1"/>
    </xf>
    <xf numFmtId="0" fontId="4" fillId="0" borderId="5" xfId="0" applyFont="1" applyBorder="1">
      <alignment vertical="center"/>
    </xf>
    <xf numFmtId="0" fontId="11" fillId="0" borderId="0" xfId="0" applyFont="1">
      <alignment vertical="center"/>
    </xf>
    <xf numFmtId="0" fontId="11" fillId="0" borderId="9" xfId="0" applyFont="1" applyBorder="1">
      <alignment vertical="center"/>
    </xf>
    <xf numFmtId="0" fontId="4" fillId="0" borderId="0" xfId="0" applyFont="1" applyAlignment="1">
      <alignment horizontal="left" vertical="center" indent="1"/>
    </xf>
    <xf numFmtId="0" fontId="4" fillId="0" borderId="0" xfId="0" applyFont="1" applyAlignment="1">
      <alignment vertical="center" wrapText="1"/>
    </xf>
    <xf numFmtId="0" fontId="4" fillId="0" borderId="0" xfId="0" applyFont="1" applyAlignment="1">
      <alignment vertical="center" textRotation="255"/>
    </xf>
    <xf numFmtId="176" fontId="13" fillId="0" borderId="13" xfId="0" applyNumberFormat="1" applyFont="1" applyBorder="1" applyAlignment="1">
      <alignment horizontal="center" vertical="center"/>
    </xf>
    <xf numFmtId="0" fontId="4" fillId="0" borderId="0" xfId="0" applyFont="1" applyAlignment="1">
      <alignment horizontal="left" vertical="top" indent="1"/>
    </xf>
    <xf numFmtId="0" fontId="12" fillId="0" borderId="0" xfId="0" applyFont="1" applyAlignment="1">
      <alignment horizontal="left" vertical="top" indent="1"/>
    </xf>
    <xf numFmtId="0" fontId="12" fillId="0" borderId="0" xfId="0" applyFont="1" applyAlignment="1">
      <alignment vertical="top"/>
    </xf>
    <xf numFmtId="0" fontId="10" fillId="0" borderId="0" xfId="0" applyFont="1" applyAlignment="1"/>
    <xf numFmtId="0" fontId="20" fillId="0" borderId="0" xfId="0" applyFont="1" applyAlignment="1">
      <alignment horizontal="center" vertical="center"/>
    </xf>
    <xf numFmtId="0" fontId="21" fillId="0" borderId="0" xfId="0" applyFont="1" applyAlignment="1">
      <alignment horizontal="center" vertical="center"/>
    </xf>
    <xf numFmtId="0" fontId="22" fillId="0" borderId="0" xfId="2" applyFont="1" applyAlignment="1">
      <alignment vertical="center"/>
    </xf>
    <xf numFmtId="0" fontId="18" fillId="0" borderId="0" xfId="0" applyFont="1" applyAlignment="1">
      <alignment horizontal="left" vertical="center"/>
    </xf>
    <xf numFmtId="178" fontId="17" fillId="0" borderId="0" xfId="1" applyNumberFormat="1" applyFont="1" applyFill="1" applyBorder="1" applyAlignment="1" applyProtection="1">
      <alignment horizontal="right" vertical="center" wrapText="1"/>
    </xf>
    <xf numFmtId="187" fontId="17" fillId="0" borderId="0" xfId="1" applyNumberFormat="1" applyFont="1" applyFill="1" applyBorder="1" applyAlignment="1" applyProtection="1">
      <alignment horizontal="right" vertical="center" wrapText="1" shrinkToFit="1"/>
    </xf>
    <xf numFmtId="0" fontId="74" fillId="0" borderId="11" xfId="0" applyFont="1" applyBorder="1" applyAlignment="1">
      <alignment vertical="top" wrapText="1"/>
    </xf>
    <xf numFmtId="184" fontId="16" fillId="0" borderId="11" xfId="1" applyNumberFormat="1" applyFont="1" applyFill="1" applyBorder="1" applyAlignment="1" applyProtection="1">
      <alignment horizontal="right" vertical="center" shrinkToFit="1"/>
    </xf>
    <xf numFmtId="0" fontId="74" fillId="0" borderId="18" xfId="0" applyFont="1" applyBorder="1" applyAlignment="1">
      <alignment vertical="top" wrapText="1"/>
    </xf>
    <xf numFmtId="184" fontId="16" fillId="0" borderId="15" xfId="1" applyNumberFormat="1" applyFont="1" applyFill="1" applyBorder="1" applyAlignment="1" applyProtection="1">
      <alignment horizontal="right" vertical="center" shrinkToFit="1"/>
    </xf>
    <xf numFmtId="0" fontId="10" fillId="0" borderId="18" xfId="0" applyFont="1" applyBorder="1" applyAlignment="1">
      <alignment vertical="top" wrapText="1"/>
    </xf>
    <xf numFmtId="0" fontId="35" fillId="0" borderId="13" xfId="0" applyFont="1" applyBorder="1" applyAlignment="1">
      <alignment vertical="top" wrapText="1"/>
    </xf>
    <xf numFmtId="0" fontId="35" fillId="0" borderId="0" xfId="0" applyFont="1" applyAlignment="1">
      <alignment vertical="top" wrapText="1"/>
    </xf>
    <xf numFmtId="0" fontId="41" fillId="0" borderId="13" xfId="0" applyFont="1" applyBorder="1" applyAlignment="1">
      <alignment vertical="top" wrapText="1"/>
    </xf>
    <xf numFmtId="184" fontId="16" fillId="0" borderId="18" xfId="1" applyNumberFormat="1" applyFont="1" applyFill="1" applyBorder="1" applyAlignment="1" applyProtection="1">
      <alignment horizontal="right" vertical="center" shrinkToFit="1"/>
    </xf>
    <xf numFmtId="0" fontId="10" fillId="0" borderId="13" xfId="0" applyFont="1" applyBorder="1" applyAlignment="1">
      <alignment vertical="center" wrapText="1"/>
    </xf>
    <xf numFmtId="180" fontId="16" fillId="0" borderId="0" xfId="0" applyNumberFormat="1" applyFont="1" applyAlignment="1">
      <alignment vertical="center" shrinkToFit="1"/>
    </xf>
    <xf numFmtId="0" fontId="10" fillId="0" borderId="14"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19" xfId="0" applyFont="1" applyBorder="1" applyAlignment="1">
      <alignment vertical="center" wrapText="1"/>
    </xf>
    <xf numFmtId="180" fontId="16" fillId="0" borderId="19" xfId="0" applyNumberFormat="1" applyFont="1" applyBorder="1" applyAlignment="1">
      <alignment vertical="center" shrinkToFit="1"/>
    </xf>
    <xf numFmtId="0" fontId="6" fillId="0" borderId="15" xfId="0" applyFont="1" applyBorder="1">
      <alignment vertical="center"/>
    </xf>
    <xf numFmtId="0" fontId="42" fillId="4" borderId="14" xfId="0" applyFont="1" applyFill="1" applyBorder="1" applyAlignment="1">
      <alignment vertical="center" wrapText="1"/>
    </xf>
    <xf numFmtId="0" fontId="42" fillId="4" borderId="19" xfId="0" applyFont="1" applyFill="1" applyBorder="1" applyAlignment="1">
      <alignment vertical="center" wrapText="1"/>
    </xf>
    <xf numFmtId="0" fontId="42" fillId="4" borderId="15" xfId="0" applyFont="1" applyFill="1" applyBorder="1" applyAlignment="1">
      <alignment horizontal="right" vertical="center"/>
    </xf>
    <xf numFmtId="0" fontId="31" fillId="0" borderId="0" xfId="0" applyFont="1" applyAlignment="1">
      <alignment horizontal="center" vertical="center" shrinkToFit="1"/>
    </xf>
    <xf numFmtId="0" fontId="23" fillId="0" borderId="0" xfId="0" applyFont="1" applyAlignment="1">
      <alignment horizontal="left" vertical="center"/>
    </xf>
    <xf numFmtId="0" fontId="31" fillId="0" borderId="0" xfId="0" applyFont="1" applyAlignment="1">
      <alignment horizontal="left" vertical="center" wrapText="1"/>
    </xf>
    <xf numFmtId="0" fontId="14" fillId="0" borderId="0" xfId="0" applyFont="1">
      <alignment vertical="center"/>
    </xf>
    <xf numFmtId="0" fontId="14" fillId="0" borderId="0" xfId="0" applyFont="1" applyAlignment="1">
      <alignment horizontal="center" vertical="center"/>
    </xf>
    <xf numFmtId="0" fontId="14" fillId="0" borderId="0" xfId="0" applyFont="1" applyAlignment="1">
      <alignment horizontal="center" vertical="center" wrapText="1"/>
    </xf>
    <xf numFmtId="0" fontId="35" fillId="3" borderId="5" xfId="0" applyFont="1" applyFill="1" applyBorder="1" applyAlignment="1" applyProtection="1">
      <alignment horizontal="center" vertical="center" wrapText="1"/>
      <protection locked="0"/>
    </xf>
    <xf numFmtId="0" fontId="14" fillId="3" borderId="5" xfId="0" applyFont="1" applyFill="1" applyBorder="1" applyAlignment="1" applyProtection="1">
      <alignment horizontal="center" vertical="center"/>
      <protection locked="0"/>
    </xf>
    <xf numFmtId="0" fontId="31" fillId="3" borderId="5" xfId="0" applyFont="1" applyFill="1" applyBorder="1" applyAlignment="1" applyProtection="1">
      <alignment horizontal="center" vertical="center"/>
      <protection locked="0"/>
    </xf>
    <xf numFmtId="0" fontId="58" fillId="3" borderId="0" xfId="3" applyFont="1" applyFill="1" applyProtection="1">
      <alignment vertical="center"/>
      <protection locked="0"/>
    </xf>
    <xf numFmtId="0" fontId="47" fillId="3" borderId="5" xfId="5" applyFont="1" applyFill="1" applyBorder="1" applyAlignment="1" applyProtection="1">
      <alignment horizontal="center" vertical="center"/>
      <protection locked="0"/>
    </xf>
    <xf numFmtId="0" fontId="9" fillId="0" borderId="5" xfId="0" applyFont="1" applyBorder="1" applyAlignment="1" applyProtection="1">
      <alignment horizontal="center" vertical="center"/>
      <protection locked="0"/>
    </xf>
    <xf numFmtId="0" fontId="8" fillId="0" borderId="5" xfId="0" applyFont="1" applyBorder="1" applyAlignment="1" applyProtection="1">
      <alignment horizontal="center" vertical="center"/>
      <protection locked="0"/>
    </xf>
    <xf numFmtId="184" fontId="16" fillId="0" borderId="0" xfId="1" applyNumberFormat="1" applyFont="1" applyFill="1" applyBorder="1" applyAlignment="1" applyProtection="1">
      <alignment horizontal="right" vertical="center" shrinkToFit="1"/>
    </xf>
    <xf numFmtId="0" fontId="31" fillId="3" borderId="15" xfId="0" applyFont="1" applyFill="1" applyBorder="1" applyAlignment="1">
      <alignment horizontal="center" vertical="center" shrinkToFit="1"/>
    </xf>
    <xf numFmtId="195" fontId="33" fillId="3" borderId="81" xfId="8" applyNumberFormat="1" applyFont="1" applyFill="1" applyBorder="1" applyAlignment="1" applyProtection="1">
      <alignment horizontal="center" vertical="center" shrinkToFit="1"/>
      <protection locked="0"/>
    </xf>
    <xf numFmtId="0" fontId="33" fillId="3" borderId="16" xfId="8" applyFont="1" applyFill="1" applyBorder="1" applyAlignment="1" applyProtection="1">
      <alignment vertical="center" shrinkToFit="1"/>
      <protection locked="0"/>
    </xf>
    <xf numFmtId="196" fontId="33" fillId="3" borderId="80" xfId="1" applyNumberFormat="1" applyFont="1" applyFill="1" applyBorder="1" applyAlignment="1" applyProtection="1">
      <alignment horizontal="right" vertical="center" shrinkToFit="1"/>
      <protection locked="0"/>
    </xf>
    <xf numFmtId="196" fontId="33" fillId="3" borderId="16" xfId="1" applyNumberFormat="1" applyFont="1" applyFill="1" applyBorder="1" applyAlignment="1" applyProtection="1">
      <alignment horizontal="right" vertical="center" shrinkToFit="1"/>
      <protection locked="0"/>
    </xf>
    <xf numFmtId="193" fontId="33" fillId="3" borderId="80" xfId="8" applyNumberFormat="1" applyFont="1" applyFill="1" applyBorder="1" applyAlignment="1" applyProtection="1">
      <alignment horizontal="center" vertical="center"/>
      <protection locked="0"/>
    </xf>
    <xf numFmtId="195" fontId="33" fillId="3" borderId="16" xfId="8" applyNumberFormat="1" applyFont="1" applyFill="1" applyBorder="1" applyAlignment="1" applyProtection="1">
      <alignment horizontal="center" vertical="center" shrinkToFit="1"/>
      <protection locked="0"/>
    </xf>
    <xf numFmtId="0" fontId="31" fillId="3" borderId="58" xfId="8" applyFont="1" applyFill="1" applyBorder="1" applyAlignment="1" applyProtection="1">
      <alignment horizontal="center" vertical="center"/>
      <protection locked="0"/>
    </xf>
    <xf numFmtId="0" fontId="47" fillId="0" borderId="0" xfId="10" applyFont="1" applyAlignment="1" applyProtection="1">
      <alignment vertical="top" wrapText="1"/>
      <protection locked="0"/>
    </xf>
    <xf numFmtId="199" fontId="31" fillId="3" borderId="6" xfId="0" applyNumberFormat="1" applyFont="1" applyFill="1" applyBorder="1" applyAlignment="1" applyProtection="1">
      <alignment horizontal="right" vertical="center" shrinkToFit="1"/>
      <protection locked="0"/>
    </xf>
    <xf numFmtId="199" fontId="6" fillId="3" borderId="6" xfId="0" applyNumberFormat="1" applyFont="1" applyFill="1" applyBorder="1" applyAlignment="1" applyProtection="1">
      <alignment horizontal="right" vertical="center" shrinkToFit="1"/>
      <protection locked="0"/>
    </xf>
    <xf numFmtId="199" fontId="31" fillId="3" borderId="10" xfId="0" applyNumberFormat="1" applyFont="1" applyFill="1" applyBorder="1" applyAlignment="1" applyProtection="1">
      <alignment horizontal="right" vertical="center" shrinkToFit="1"/>
      <protection locked="0"/>
    </xf>
    <xf numFmtId="0" fontId="88" fillId="6" borderId="0" xfId="0" applyFont="1" applyFill="1" applyAlignment="1">
      <alignment horizontal="right" vertical="center" shrinkToFit="1"/>
    </xf>
    <xf numFmtId="0" fontId="89" fillId="0" borderId="0" xfId="23">
      <alignment vertical="center"/>
    </xf>
    <xf numFmtId="0" fontId="30" fillId="0" borderId="0" xfId="24">
      <alignment vertical="center"/>
    </xf>
    <xf numFmtId="49" fontId="0" fillId="11" borderId="5" xfId="0" applyNumberFormat="1" applyFill="1" applyBorder="1" applyAlignment="1">
      <alignment vertical="center" wrapText="1"/>
    </xf>
    <xf numFmtId="0" fontId="30" fillId="11" borderId="5" xfId="24" applyFill="1" applyBorder="1" applyAlignment="1">
      <alignment vertical="center" wrapText="1"/>
    </xf>
    <xf numFmtId="49" fontId="0" fillId="11" borderId="5" xfId="0" applyNumberFormat="1" applyFill="1" applyBorder="1">
      <alignment vertical="center"/>
    </xf>
    <xf numFmtId="0" fontId="90" fillId="13" borderId="5" xfId="0" applyFont="1" applyFill="1" applyBorder="1">
      <alignment vertical="center"/>
    </xf>
    <xf numFmtId="0" fontId="91" fillId="13" borderId="5" xfId="0" applyFont="1" applyFill="1" applyBorder="1">
      <alignment vertical="center"/>
    </xf>
    <xf numFmtId="0" fontId="30" fillId="0" borderId="5" xfId="24" applyBorder="1">
      <alignment vertical="center"/>
    </xf>
    <xf numFmtId="0" fontId="91" fillId="0" borderId="5" xfId="0" applyFont="1" applyBorder="1">
      <alignment vertical="center"/>
    </xf>
    <xf numFmtId="49" fontId="30" fillId="0" borderId="0" xfId="24" applyNumberFormat="1">
      <alignment vertical="center"/>
    </xf>
    <xf numFmtId="38" fontId="31" fillId="2" borderId="8" xfId="1" applyFont="1" applyFill="1" applyBorder="1" applyAlignment="1">
      <alignment horizontal="right" vertical="center" wrapText="1" shrinkToFit="1" readingOrder="1"/>
    </xf>
    <xf numFmtId="0" fontId="31" fillId="4" borderId="5" xfId="9" applyFont="1" applyFill="1" applyBorder="1" applyAlignment="1">
      <alignment horizontal="center" vertical="center" wrapText="1"/>
    </xf>
    <xf numFmtId="38" fontId="31" fillId="2" borderId="62" xfId="1" applyFont="1" applyFill="1" applyBorder="1" applyAlignment="1">
      <alignment horizontal="right" vertical="center" wrapText="1"/>
    </xf>
    <xf numFmtId="38" fontId="31" fillId="2" borderId="61" xfId="1" applyFont="1" applyFill="1" applyBorder="1" applyAlignment="1">
      <alignment horizontal="right" vertical="center" shrinkToFit="1" readingOrder="1"/>
    </xf>
    <xf numFmtId="38" fontId="31" fillId="2" borderId="42" xfId="1" applyFont="1" applyFill="1" applyBorder="1" applyAlignment="1">
      <alignment horizontal="center" vertical="center" wrapText="1" shrinkToFit="1" readingOrder="1"/>
    </xf>
    <xf numFmtId="56" fontId="31" fillId="3" borderId="6" xfId="8" applyNumberFormat="1" applyFont="1" applyFill="1" applyBorder="1" applyAlignment="1" applyProtection="1">
      <alignment vertical="center" wrapText="1"/>
      <protection locked="0"/>
    </xf>
    <xf numFmtId="193" fontId="31" fillId="3" borderId="89" xfId="8" applyNumberFormat="1" applyFont="1" applyFill="1" applyBorder="1" applyAlignment="1" applyProtection="1">
      <alignment horizontal="center" vertical="center" wrapText="1"/>
      <protection locked="0"/>
    </xf>
    <xf numFmtId="0" fontId="93" fillId="0" borderId="0" xfId="0" applyFont="1">
      <alignment vertical="center"/>
    </xf>
    <xf numFmtId="0" fontId="29" fillId="0" borderId="90" xfId="0" applyFont="1" applyBorder="1" applyAlignment="1">
      <alignment vertical="center" shrinkToFit="1"/>
    </xf>
    <xf numFmtId="0" fontId="29" fillId="0" borderId="27" xfId="0" applyFont="1" applyBorder="1" applyAlignment="1">
      <alignment vertical="center" shrinkToFit="1"/>
    </xf>
    <xf numFmtId="0" fontId="29" fillId="0" borderId="27" xfId="0" applyFont="1" applyBorder="1">
      <alignment vertical="center"/>
    </xf>
    <xf numFmtId="0" fontId="29" fillId="0" borderId="0" xfId="0" applyFont="1" applyAlignment="1">
      <alignment vertical="center" wrapText="1"/>
    </xf>
    <xf numFmtId="0" fontId="94" fillId="0" borderId="0" xfId="0" applyFont="1">
      <alignment vertical="center"/>
    </xf>
    <xf numFmtId="0" fontId="47" fillId="0" borderId="0" xfId="0" applyFont="1" applyAlignment="1">
      <alignment horizontal="center" vertical="top"/>
    </xf>
    <xf numFmtId="0" fontId="33" fillId="4" borderId="93" xfId="8" applyFont="1" applyFill="1" applyBorder="1" applyAlignment="1">
      <alignment horizontal="center" wrapText="1"/>
    </xf>
    <xf numFmtId="0" fontId="33" fillId="4" borderId="79" xfId="8" applyFont="1" applyFill="1" applyBorder="1" applyAlignment="1">
      <alignment horizontal="center" vertical="center" wrapText="1"/>
    </xf>
    <xf numFmtId="0" fontId="48" fillId="12" borderId="0" xfId="0" applyFont="1" applyFill="1" applyAlignment="1">
      <alignment horizontal="left" vertical="center" shrinkToFit="1"/>
    </xf>
    <xf numFmtId="0" fontId="35" fillId="3" borderId="5" xfId="0" applyFont="1" applyFill="1" applyBorder="1" applyAlignment="1" applyProtection="1">
      <alignment horizontal="center" vertical="center"/>
      <protection locked="0"/>
    </xf>
    <xf numFmtId="0" fontId="6" fillId="3" borderId="8" xfId="6" applyFont="1" applyFill="1" applyBorder="1" applyAlignment="1">
      <alignment horizontal="left" vertical="center" wrapText="1"/>
    </xf>
    <xf numFmtId="0" fontId="32" fillId="3" borderId="0" xfId="7" applyFont="1" applyFill="1" applyAlignment="1" applyProtection="1">
      <alignment horizontal="right" vertical="center"/>
      <protection locked="0"/>
    </xf>
    <xf numFmtId="38" fontId="7" fillId="2" borderId="79" xfId="1" applyFont="1" applyFill="1" applyBorder="1" applyAlignment="1">
      <alignment horizontal="right" vertical="center" shrinkToFit="1"/>
    </xf>
    <xf numFmtId="0" fontId="31" fillId="3" borderId="87" xfId="8" applyFont="1" applyFill="1" applyBorder="1" applyAlignment="1" applyProtection="1">
      <alignment horizontal="center" vertical="center" wrapText="1"/>
      <protection locked="0"/>
    </xf>
    <xf numFmtId="199" fontId="31" fillId="2" borderId="6" xfId="0" applyNumberFormat="1" applyFont="1" applyFill="1" applyBorder="1" applyAlignment="1">
      <alignment horizontal="right" vertical="center" shrinkToFit="1"/>
    </xf>
    <xf numFmtId="199" fontId="6" fillId="2" borderId="6" xfId="0" applyNumberFormat="1" applyFont="1" applyFill="1" applyBorder="1" applyAlignment="1">
      <alignment horizontal="right" vertical="center" shrinkToFit="1"/>
    </xf>
    <xf numFmtId="203" fontId="25" fillId="3" borderId="8" xfId="0" applyNumberFormat="1" applyFont="1" applyFill="1" applyBorder="1" applyAlignment="1">
      <alignment horizontal="center"/>
    </xf>
    <xf numFmtId="203" fontId="7" fillId="0" borderId="0" xfId="0" applyNumberFormat="1" applyFont="1">
      <alignment vertical="center"/>
    </xf>
    <xf numFmtId="203" fontId="17" fillId="3" borderId="6" xfId="1" applyNumberFormat="1" applyFont="1" applyFill="1" applyBorder="1" applyAlignment="1" applyProtection="1">
      <alignment horizontal="center"/>
    </xf>
    <xf numFmtId="0" fontId="85" fillId="6" borderId="22" xfId="0" applyFont="1" applyFill="1" applyBorder="1" applyAlignment="1">
      <alignment horizontal="center" vertical="center" textRotation="255" wrapText="1"/>
    </xf>
    <xf numFmtId="0" fontId="29" fillId="3" borderId="45" xfId="0" applyFont="1" applyFill="1" applyBorder="1" applyAlignment="1" applyProtection="1">
      <alignment vertical="center" shrinkToFit="1"/>
      <protection locked="0"/>
    </xf>
    <xf numFmtId="0" fontId="29" fillId="3" borderId="46" xfId="0" applyFont="1" applyFill="1" applyBorder="1" applyAlignment="1" applyProtection="1">
      <alignment vertical="center" shrinkToFit="1"/>
      <protection locked="0"/>
    </xf>
    <xf numFmtId="0" fontId="29" fillId="3" borderId="27" xfId="0" applyFont="1" applyFill="1" applyBorder="1" applyAlignment="1" applyProtection="1">
      <alignment vertical="center" shrinkToFit="1"/>
      <protection locked="0"/>
    </xf>
    <xf numFmtId="0" fontId="29" fillId="3" borderId="91" xfId="0" applyFont="1" applyFill="1" applyBorder="1" applyAlignment="1" applyProtection="1">
      <alignment vertical="center" shrinkToFit="1"/>
      <protection locked="0"/>
    </xf>
    <xf numFmtId="0" fontId="29" fillId="3" borderId="49" xfId="0" applyFont="1" applyFill="1" applyBorder="1" applyAlignment="1" applyProtection="1">
      <alignment vertical="center" shrinkToFit="1"/>
      <protection locked="0"/>
    </xf>
    <xf numFmtId="0" fontId="29" fillId="9" borderId="49" xfId="0" applyFont="1" applyFill="1" applyBorder="1" applyProtection="1">
      <alignment vertical="center"/>
      <protection locked="0"/>
    </xf>
    <xf numFmtId="0" fontId="29" fillId="3" borderId="50" xfId="0" applyFont="1" applyFill="1" applyBorder="1" applyAlignment="1" applyProtection="1">
      <alignment vertical="center" shrinkToFit="1"/>
      <protection locked="0"/>
    </xf>
    <xf numFmtId="0" fontId="38" fillId="14" borderId="5" xfId="0" applyFont="1" applyFill="1" applyBorder="1" applyAlignment="1">
      <alignment horizontal="center" vertical="center"/>
    </xf>
    <xf numFmtId="56" fontId="29" fillId="0" borderId="43" xfId="0" applyNumberFormat="1" applyFont="1" applyBorder="1">
      <alignment vertical="center"/>
    </xf>
    <xf numFmtId="0" fontId="95" fillId="0" borderId="0" xfId="0" applyFont="1">
      <alignment vertical="center"/>
    </xf>
    <xf numFmtId="0" fontId="96" fillId="0" borderId="0" xfId="0" applyFont="1">
      <alignment vertical="center"/>
    </xf>
    <xf numFmtId="0" fontId="13" fillId="0" borderId="0" xfId="0" applyFont="1">
      <alignment vertical="center"/>
    </xf>
    <xf numFmtId="0" fontId="13" fillId="0" borderId="22" xfId="0" applyFont="1" applyBorder="1">
      <alignment vertical="center"/>
    </xf>
    <xf numFmtId="0" fontId="13" fillId="0" borderId="16" xfId="0" applyFont="1" applyBorder="1">
      <alignment vertical="center"/>
    </xf>
    <xf numFmtId="0" fontId="9" fillId="0" borderId="0" xfId="0" applyFont="1" applyAlignment="1">
      <alignment horizontal="center" vertical="center"/>
    </xf>
    <xf numFmtId="0" fontId="42" fillId="0" borderId="0" xfId="0" applyFont="1" applyAlignment="1">
      <alignment horizontal="right" vertical="center"/>
    </xf>
    <xf numFmtId="0" fontId="23" fillId="0" borderId="0" xfId="0" applyFont="1">
      <alignment vertical="center"/>
    </xf>
    <xf numFmtId="194" fontId="82" fillId="0" borderId="0" xfId="10" applyNumberFormat="1" applyFont="1" applyAlignment="1">
      <alignment vertical="center"/>
    </xf>
    <xf numFmtId="0" fontId="31" fillId="0" borderId="0" xfId="10" applyFont="1" applyAlignment="1">
      <alignment horizontal="center" vertical="center" wrapText="1" shrinkToFit="1" readingOrder="1"/>
    </xf>
    <xf numFmtId="0" fontId="31" fillId="0" borderId="0" xfId="9" applyFont="1" applyAlignment="1">
      <alignment horizontal="center" vertical="center" wrapText="1"/>
    </xf>
    <xf numFmtId="38" fontId="31" fillId="0" borderId="0" xfId="1" applyFont="1" applyFill="1" applyBorder="1" applyAlignment="1">
      <alignment horizontal="right" vertical="center" wrapText="1" shrinkToFit="1" readingOrder="1"/>
    </xf>
    <xf numFmtId="38" fontId="31" fillId="0" borderId="0" xfId="1" applyFont="1" applyFill="1" applyBorder="1" applyAlignment="1">
      <alignment horizontal="center" vertical="center" wrapText="1" shrinkToFit="1" readingOrder="1"/>
    </xf>
    <xf numFmtId="38" fontId="31" fillId="0" borderId="0" xfId="1" applyFont="1" applyFill="1" applyBorder="1" applyAlignment="1">
      <alignment horizontal="right" vertical="center" shrinkToFit="1" readingOrder="1"/>
    </xf>
    <xf numFmtId="38" fontId="31" fillId="0" borderId="0" xfId="1" applyFont="1" applyFill="1" applyBorder="1" applyAlignment="1">
      <alignment horizontal="right" vertical="center" wrapText="1"/>
    </xf>
    <xf numFmtId="0" fontId="28" fillId="0" borderId="0" xfId="9" applyFont="1" applyAlignment="1">
      <alignment vertical="center"/>
    </xf>
    <xf numFmtId="0" fontId="28" fillId="0" borderId="0" xfId="9" applyFont="1"/>
    <xf numFmtId="0" fontId="39" fillId="0" borderId="0" xfId="8" applyFont="1"/>
    <xf numFmtId="0" fontId="50" fillId="7" borderId="0" xfId="0" applyFont="1" applyFill="1">
      <alignment vertical="center"/>
    </xf>
    <xf numFmtId="0" fontId="31" fillId="4" borderId="7" xfId="0" applyFont="1" applyFill="1" applyBorder="1">
      <alignment vertical="center"/>
    </xf>
    <xf numFmtId="0" fontId="7" fillId="0" borderId="13" xfId="2" applyFont="1" applyBorder="1"/>
    <xf numFmtId="0" fontId="50" fillId="0" borderId="0" xfId="0" applyFont="1" applyAlignment="1">
      <alignment horizontal="center" vertical="center"/>
    </xf>
    <xf numFmtId="0" fontId="98" fillId="0" borderId="0" xfId="0" applyFont="1" applyAlignment="1">
      <alignment horizontal="center" vertical="center"/>
    </xf>
    <xf numFmtId="0" fontId="46" fillId="0" borderId="0" xfId="2" applyFont="1" applyAlignment="1">
      <alignment horizontal="left"/>
    </xf>
    <xf numFmtId="0" fontId="10" fillId="0" borderId="0" xfId="0" applyFont="1" applyAlignment="1">
      <alignment horizontal="center" vertical="center" wrapText="1"/>
    </xf>
    <xf numFmtId="0" fontId="29" fillId="0" borderId="17" xfId="0" applyFont="1" applyBorder="1">
      <alignment vertical="center"/>
    </xf>
    <xf numFmtId="0" fontId="33" fillId="0" borderId="28" xfId="0" applyFont="1" applyBorder="1" applyAlignment="1">
      <alignment horizontal="left" vertical="center"/>
    </xf>
    <xf numFmtId="178" fontId="81" fillId="0" borderId="29" xfId="1" applyNumberFormat="1" applyFont="1" applyFill="1" applyBorder="1" applyAlignment="1">
      <alignment horizontal="right" vertical="center" wrapText="1"/>
    </xf>
    <xf numFmtId="0" fontId="31" fillId="0" borderId="29" xfId="0" applyFont="1" applyBorder="1" applyAlignment="1">
      <alignment horizontal="center" vertical="center" wrapText="1"/>
    </xf>
    <xf numFmtId="180" fontId="81" fillId="0" borderId="29" xfId="0" applyNumberFormat="1" applyFont="1" applyBorder="1" applyAlignment="1">
      <alignment vertical="center" wrapText="1" shrinkToFit="1"/>
    </xf>
    <xf numFmtId="0" fontId="31" fillId="0" borderId="29" xfId="0" applyFont="1" applyBorder="1">
      <alignment vertical="center"/>
    </xf>
    <xf numFmtId="0" fontId="31" fillId="0" borderId="30" xfId="0" applyFont="1" applyBorder="1">
      <alignment vertical="center"/>
    </xf>
    <xf numFmtId="0" fontId="33" fillId="0" borderId="31" xfId="0" applyFont="1" applyBorder="1">
      <alignment vertical="center"/>
    </xf>
    <xf numFmtId="0" fontId="99" fillId="0" borderId="0" xfId="0" applyFont="1">
      <alignment vertical="center"/>
    </xf>
    <xf numFmtId="0" fontId="99" fillId="0" borderId="32" xfId="0" applyFont="1" applyBorder="1">
      <alignment vertical="center"/>
    </xf>
    <xf numFmtId="0" fontId="33" fillId="0" borderId="33" xfId="0" applyFont="1" applyBorder="1">
      <alignment vertical="center"/>
    </xf>
    <xf numFmtId="0" fontId="33" fillId="0" borderId="34" xfId="0" applyFont="1" applyBorder="1">
      <alignment vertical="center"/>
    </xf>
    <xf numFmtId="188" fontId="75" fillId="0" borderId="34" xfId="0" applyNumberFormat="1" applyFont="1" applyBorder="1" applyAlignment="1">
      <alignment horizontal="center" vertical="center"/>
    </xf>
    <xf numFmtId="0" fontId="99" fillId="0" borderId="34" xfId="0" applyFont="1" applyBorder="1">
      <alignment vertical="center"/>
    </xf>
    <xf numFmtId="0" fontId="99" fillId="0" borderId="35" xfId="0" applyFont="1" applyBorder="1">
      <alignment vertical="center"/>
    </xf>
    <xf numFmtId="188" fontId="75" fillId="0" borderId="19" xfId="0" applyNumberFormat="1" applyFont="1" applyBorder="1" applyAlignment="1">
      <alignment horizontal="center" vertical="center"/>
    </xf>
    <xf numFmtId="0" fontId="26" fillId="0" borderId="31" xfId="0" applyFont="1" applyBorder="1">
      <alignment vertical="center"/>
    </xf>
    <xf numFmtId="0" fontId="7" fillId="0" borderId="32" xfId="0" applyFont="1" applyBorder="1">
      <alignment vertical="center"/>
    </xf>
    <xf numFmtId="0" fontId="18" fillId="0" borderId="33" xfId="0" applyFont="1" applyBorder="1">
      <alignment vertical="center"/>
    </xf>
    <xf numFmtId="0" fontId="4" fillId="0" borderId="34" xfId="0" applyFont="1" applyBorder="1">
      <alignment vertical="center"/>
    </xf>
    <xf numFmtId="0" fontId="7" fillId="0" borderId="34" xfId="0" applyFont="1" applyBorder="1">
      <alignment vertical="center"/>
    </xf>
    <xf numFmtId="0" fontId="18" fillId="0" borderId="34" xfId="0" applyFont="1" applyBorder="1" applyAlignment="1">
      <alignment horizontal="right" vertical="center"/>
    </xf>
    <xf numFmtId="179" fontId="17" fillId="0" borderId="34" xfId="1" applyNumberFormat="1" applyFont="1" applyFill="1" applyBorder="1" applyAlignment="1" applyProtection="1">
      <alignment horizontal="right" vertical="center" wrapText="1"/>
    </xf>
    <xf numFmtId="0" fontId="7" fillId="0" borderId="35" xfId="0" applyFont="1" applyBorder="1">
      <alignment vertical="center"/>
    </xf>
    <xf numFmtId="0" fontId="18" fillId="0" borderId="28" xfId="0" applyFont="1" applyBorder="1">
      <alignment vertical="center"/>
    </xf>
    <xf numFmtId="0" fontId="18" fillId="0" borderId="29" xfId="0" applyFont="1" applyBorder="1">
      <alignment vertical="center"/>
    </xf>
    <xf numFmtId="188" fontId="25" fillId="0" borderId="29" xfId="0" applyNumberFormat="1" applyFont="1" applyBorder="1" applyAlignment="1">
      <alignment horizontal="center" vertical="center"/>
    </xf>
    <xf numFmtId="0" fontId="18" fillId="0" borderId="30" xfId="0" applyFont="1" applyBorder="1">
      <alignment vertical="center"/>
    </xf>
    <xf numFmtId="38" fontId="63" fillId="0" borderId="5" xfId="1" applyFont="1" applyFill="1" applyBorder="1" applyAlignment="1">
      <alignment horizontal="right" vertical="center" shrinkToFit="1"/>
    </xf>
    <xf numFmtId="0" fontId="19" fillId="0" borderId="17" xfId="0" applyFont="1" applyBorder="1" applyAlignment="1">
      <alignment vertical="center" wrapText="1"/>
    </xf>
    <xf numFmtId="0" fontId="41" fillId="0" borderId="13" xfId="0" applyFont="1" applyBorder="1" applyAlignment="1">
      <alignment wrapText="1"/>
    </xf>
    <xf numFmtId="0" fontId="41" fillId="0" borderId="0" xfId="0" applyFont="1" applyAlignment="1">
      <alignment wrapText="1"/>
    </xf>
    <xf numFmtId="0" fontId="19" fillId="0" borderId="18" xfId="0" applyFont="1" applyBorder="1" applyAlignment="1">
      <alignment wrapText="1"/>
    </xf>
    <xf numFmtId="0" fontId="19" fillId="0" borderId="13" xfId="0" applyFont="1" applyBorder="1" applyAlignment="1">
      <alignment vertical="top" wrapText="1"/>
    </xf>
    <xf numFmtId="0" fontId="19" fillId="0" borderId="18" xfId="0" applyFont="1" applyBorder="1" applyAlignment="1">
      <alignment vertical="top" wrapText="1"/>
    </xf>
    <xf numFmtId="0" fontId="19" fillId="0" borderId="14" xfId="0" applyFont="1" applyBorder="1" applyAlignment="1">
      <alignment vertical="center" wrapText="1"/>
    </xf>
    <xf numFmtId="0" fontId="19" fillId="0" borderId="15" xfId="0" applyFont="1" applyBorder="1" applyAlignment="1">
      <alignment vertical="center" wrapText="1"/>
    </xf>
    <xf numFmtId="0" fontId="19" fillId="0" borderId="0" xfId="0" applyFont="1" applyAlignment="1">
      <alignment vertical="center" wrapText="1"/>
    </xf>
    <xf numFmtId="0" fontId="80" fillId="0" borderId="0" xfId="8" applyFont="1"/>
    <xf numFmtId="0" fontId="97" fillId="0" borderId="0" xfId="10" applyFont="1" applyAlignment="1">
      <alignment vertical="center"/>
    </xf>
    <xf numFmtId="0" fontId="34" fillId="0" borderId="0" xfId="0" applyFont="1" applyAlignment="1">
      <alignment horizontal="left" vertical="center"/>
    </xf>
    <xf numFmtId="0" fontId="31" fillId="0" borderId="0" xfId="6" applyFont="1">
      <alignment vertical="center"/>
    </xf>
    <xf numFmtId="0" fontId="31" fillId="4" borderId="12" xfId="6" applyFont="1" applyFill="1" applyBorder="1" applyAlignment="1">
      <alignment horizontal="center" vertical="center" wrapText="1"/>
    </xf>
    <xf numFmtId="0" fontId="35" fillId="0" borderId="0" xfId="6" applyFont="1">
      <alignment vertical="center"/>
    </xf>
    <xf numFmtId="0" fontId="55" fillId="3" borderId="0" xfId="3" applyFont="1" applyFill="1" applyAlignment="1" applyProtection="1">
      <alignment horizontal="left" vertical="center"/>
      <protection locked="0"/>
    </xf>
    <xf numFmtId="0" fontId="34" fillId="0" borderId="0" xfId="8" applyFont="1"/>
    <xf numFmtId="0" fontId="103" fillId="15" borderId="0" xfId="0" applyFont="1" applyFill="1" applyAlignment="1">
      <alignment horizontal="left" vertical="center"/>
    </xf>
    <xf numFmtId="0" fontId="0" fillId="15" borderId="0" xfId="0" applyFill="1">
      <alignment vertical="center"/>
    </xf>
    <xf numFmtId="0" fontId="0" fillId="15" borderId="0" xfId="0" applyFill="1" applyAlignment="1">
      <alignment horizontal="center" vertical="center"/>
    </xf>
    <xf numFmtId="207" fontId="0" fillId="15" borderId="0" xfId="0" applyNumberFormat="1" applyFill="1">
      <alignment vertical="center"/>
    </xf>
    <xf numFmtId="0" fontId="104" fillId="15" borderId="0" xfId="0" applyFont="1" applyFill="1" applyAlignment="1">
      <alignment horizontal="left" vertical="center"/>
    </xf>
    <xf numFmtId="0" fontId="3" fillId="15" borderId="0" xfId="0" applyFont="1" applyFill="1">
      <alignment vertical="center"/>
    </xf>
    <xf numFmtId="0" fontId="3" fillId="15" borderId="0" xfId="0" applyFont="1" applyFill="1" applyAlignment="1">
      <alignment horizontal="center" vertical="center"/>
    </xf>
    <xf numFmtId="207" fontId="3" fillId="15" borderId="0" xfId="0" applyNumberFormat="1" applyFont="1" applyFill="1">
      <alignment vertical="center"/>
    </xf>
    <xf numFmtId="0" fontId="104" fillId="15" borderId="0" xfId="0" applyFont="1" applyFill="1" applyAlignment="1">
      <alignment horizontal="right" vertical="center"/>
    </xf>
    <xf numFmtId="0" fontId="105" fillId="15" borderId="0" xfId="0" applyFont="1" applyFill="1" applyAlignment="1">
      <alignment horizontal="justify" vertical="center"/>
    </xf>
    <xf numFmtId="0" fontId="106" fillId="15" borderId="0" xfId="0" applyFont="1" applyFill="1">
      <alignment vertical="center"/>
    </xf>
    <xf numFmtId="0" fontId="107" fillId="15" borderId="0" xfId="0" applyFont="1" applyFill="1" applyAlignment="1">
      <alignment horizontal="left" vertical="center"/>
    </xf>
    <xf numFmtId="0" fontId="58" fillId="15" borderId="0" xfId="0" applyFont="1" applyFill="1" applyAlignment="1">
      <alignment horizontal="center" vertical="center"/>
    </xf>
    <xf numFmtId="0" fontId="58" fillId="15" borderId="0" xfId="0" applyFont="1" applyFill="1">
      <alignment vertical="center"/>
    </xf>
    <xf numFmtId="0" fontId="106" fillId="15" borderId="0" xfId="0" applyFont="1" applyFill="1" applyAlignment="1">
      <alignment horizontal="right" vertical="center"/>
    </xf>
    <xf numFmtId="0" fontId="108" fillId="15" borderId="0" xfId="0" applyFont="1" applyFill="1" applyAlignment="1">
      <alignment horizontal="left" vertical="center"/>
    </xf>
    <xf numFmtId="57" fontId="0" fillId="15" borderId="0" xfId="0" applyNumberFormat="1" applyFill="1">
      <alignment vertical="center"/>
    </xf>
    <xf numFmtId="193" fontId="0" fillId="15" borderId="0" xfId="0" applyNumberFormat="1" applyFill="1">
      <alignment vertical="center"/>
    </xf>
    <xf numFmtId="0" fontId="106" fillId="15" borderId="0" xfId="0" applyFont="1" applyFill="1" applyAlignment="1">
      <alignment horizontal="left" vertical="center"/>
    </xf>
    <xf numFmtId="0" fontId="106" fillId="15" borderId="0" xfId="0" applyFont="1" applyFill="1" applyAlignment="1">
      <alignment horizontal="center" vertical="center"/>
    </xf>
    <xf numFmtId="208" fontId="0" fillId="15" borderId="0" xfId="0" applyNumberFormat="1" applyFill="1">
      <alignment vertical="center"/>
    </xf>
    <xf numFmtId="0" fontId="110" fillId="15" borderId="94" xfId="0" applyFont="1" applyFill="1" applyBorder="1" applyAlignment="1">
      <alignment horizontal="center" vertical="center" wrapText="1"/>
    </xf>
    <xf numFmtId="57" fontId="111" fillId="15" borderId="94" xfId="0" applyNumberFormat="1" applyFont="1" applyFill="1" applyBorder="1" applyAlignment="1">
      <alignment vertical="center" wrapText="1"/>
    </xf>
    <xf numFmtId="207" fontId="110" fillId="15" borderId="94" xfId="0" applyNumberFormat="1" applyFont="1" applyFill="1" applyBorder="1" applyAlignment="1">
      <alignment horizontal="right" vertical="center" wrapText="1"/>
    </xf>
    <xf numFmtId="0" fontId="110" fillId="15" borderId="94" xfId="0" applyFont="1" applyFill="1" applyBorder="1" applyAlignment="1">
      <alignment vertical="center" wrapText="1"/>
    </xf>
    <xf numFmtId="0" fontId="112" fillId="15" borderId="94" xfId="0" applyFont="1" applyFill="1" applyBorder="1" applyAlignment="1">
      <alignment vertical="center" wrapText="1"/>
    </xf>
    <xf numFmtId="0" fontId="110" fillId="15" borderId="94" xfId="0" applyFont="1" applyFill="1" applyBorder="1" applyAlignment="1">
      <alignment horizontal="left" vertical="center" wrapText="1"/>
    </xf>
    <xf numFmtId="0" fontId="113" fillId="15" borderId="94" xfId="0" applyFont="1" applyFill="1" applyBorder="1" applyAlignment="1">
      <alignment horizontal="center" vertical="center" wrapText="1"/>
    </xf>
    <xf numFmtId="0" fontId="113" fillId="15" borderId="107" xfId="0" applyFont="1" applyFill="1" applyBorder="1">
      <alignment vertical="center"/>
    </xf>
    <xf numFmtId="0" fontId="113" fillId="15" borderId="109" xfId="0" applyFont="1" applyFill="1" applyBorder="1">
      <alignment vertical="center"/>
    </xf>
    <xf numFmtId="0" fontId="113" fillId="15" borderId="94" xfId="0" applyFont="1" applyFill="1" applyBorder="1" applyAlignment="1">
      <alignment horizontal="center" vertical="center" shrinkToFit="1"/>
    </xf>
    <xf numFmtId="57" fontId="113" fillId="15" borderId="94" xfId="0" applyNumberFormat="1" applyFont="1" applyFill="1" applyBorder="1" applyAlignment="1">
      <alignment horizontal="center" vertical="center" wrapText="1"/>
    </xf>
    <xf numFmtId="38" fontId="113" fillId="15" borderId="94" xfId="1" applyFont="1" applyFill="1" applyBorder="1" applyAlignment="1">
      <alignment horizontal="right" vertical="center" shrinkToFit="1"/>
    </xf>
    <xf numFmtId="38" fontId="110" fillId="15" borderId="94" xfId="1" applyFont="1" applyFill="1" applyBorder="1" applyAlignment="1">
      <alignment horizontal="right" vertical="center" shrinkToFit="1"/>
    </xf>
    <xf numFmtId="0" fontId="113" fillId="15" borderId="94" xfId="0" applyFont="1" applyFill="1" applyBorder="1" applyAlignment="1">
      <alignment horizontal="right" vertical="center" wrapText="1" indent="1"/>
    </xf>
    <xf numFmtId="0" fontId="113" fillId="15" borderId="94" xfId="0" applyFont="1" applyFill="1" applyBorder="1" applyAlignment="1">
      <alignment vertical="center" wrapText="1"/>
    </xf>
    <xf numFmtId="0" fontId="113" fillId="15" borderId="94" xfId="0" applyFont="1" applyFill="1" applyBorder="1" applyAlignment="1">
      <alignment horizontal="left" vertical="center" wrapText="1"/>
    </xf>
    <xf numFmtId="0" fontId="114" fillId="15" borderId="94" xfId="0" applyFont="1" applyFill="1" applyBorder="1" applyAlignment="1">
      <alignment horizontal="center" vertical="center" wrapText="1"/>
    </xf>
    <xf numFmtId="38" fontId="110" fillId="15" borderId="94" xfId="1" applyFont="1" applyFill="1" applyBorder="1" applyAlignment="1">
      <alignment horizontal="right" vertical="center" wrapText="1"/>
    </xf>
    <xf numFmtId="0" fontId="113" fillId="15" borderId="113" xfId="0" applyFont="1" applyFill="1" applyBorder="1" applyAlignment="1">
      <alignment horizontal="center" vertical="center" wrapText="1"/>
    </xf>
    <xf numFmtId="0" fontId="113" fillId="15" borderId="113" xfId="0" applyFont="1" applyFill="1" applyBorder="1" applyAlignment="1">
      <alignment horizontal="justify" vertical="center" wrapText="1"/>
    </xf>
    <xf numFmtId="209" fontId="111" fillId="15" borderId="94" xfId="0" applyNumberFormat="1" applyFont="1" applyFill="1" applyBorder="1" applyAlignment="1">
      <alignment horizontal="right" vertical="center" shrinkToFit="1"/>
    </xf>
    <xf numFmtId="207" fontId="114" fillId="15" borderId="0" xfId="0" applyNumberFormat="1" applyFont="1" applyFill="1">
      <alignment vertical="center"/>
    </xf>
    <xf numFmtId="207" fontId="106" fillId="15" borderId="0" xfId="0" applyNumberFormat="1" applyFont="1" applyFill="1" applyAlignment="1">
      <alignment horizontal="left" vertical="center"/>
    </xf>
    <xf numFmtId="207" fontId="106" fillId="15" borderId="0" xfId="0" applyNumberFormat="1" applyFont="1" applyFill="1">
      <alignment vertical="center"/>
    </xf>
    <xf numFmtId="0" fontId="7" fillId="3" borderId="8" xfId="0" applyFont="1" applyFill="1" applyBorder="1" applyAlignment="1">
      <alignment horizontal="center" vertical="center"/>
    </xf>
    <xf numFmtId="0" fontId="7" fillId="0" borderId="0" xfId="0" applyFont="1" applyAlignment="1"/>
    <xf numFmtId="9" fontId="6" fillId="0" borderId="0" xfId="26" applyFont="1" applyAlignment="1"/>
    <xf numFmtId="0" fontId="115" fillId="0" borderId="0" xfId="0" applyFont="1">
      <alignment vertical="center"/>
    </xf>
    <xf numFmtId="0" fontId="8" fillId="0" borderId="0" xfId="0" applyFont="1">
      <alignment vertical="center"/>
    </xf>
    <xf numFmtId="0" fontId="4" fillId="16" borderId="5" xfId="0" applyFont="1" applyFill="1" applyBorder="1" applyAlignment="1">
      <alignment horizontal="center" vertical="center"/>
    </xf>
    <xf numFmtId="0" fontId="18" fillId="0" borderId="0" xfId="0" applyFont="1" applyAlignment="1">
      <alignment horizontal="center" vertical="center"/>
    </xf>
    <xf numFmtId="190" fontId="4" fillId="16" borderId="5" xfId="0" applyNumberFormat="1" applyFont="1" applyFill="1" applyBorder="1" applyAlignment="1">
      <alignment horizontal="center" vertical="center"/>
    </xf>
    <xf numFmtId="190" fontId="4" fillId="16" borderId="0" xfId="0" applyNumberFormat="1" applyFont="1" applyFill="1" applyAlignment="1">
      <alignment horizontal="left" vertical="center" shrinkToFit="1"/>
    </xf>
    <xf numFmtId="0" fontId="116" fillId="0" borderId="17" xfId="0" applyFont="1" applyBorder="1" applyAlignment="1">
      <alignment horizontal="center" vertical="center"/>
    </xf>
    <xf numFmtId="0" fontId="116" fillId="0" borderId="0" xfId="0" applyFont="1" applyAlignment="1">
      <alignment horizontal="center" vertical="center"/>
    </xf>
    <xf numFmtId="190" fontId="116" fillId="0" borderId="17" xfId="0" applyNumberFormat="1" applyFont="1" applyBorder="1" applyAlignment="1">
      <alignment horizontal="center" vertical="center"/>
    </xf>
    <xf numFmtId="190" fontId="8" fillId="0" borderId="0" xfId="0" applyNumberFormat="1" applyFont="1" applyAlignment="1">
      <alignment horizontal="left" vertical="center"/>
    </xf>
    <xf numFmtId="0" fontId="7" fillId="0" borderId="18" xfId="0" applyFont="1" applyBorder="1">
      <alignment vertical="center"/>
    </xf>
    <xf numFmtId="0" fontId="7" fillId="0" borderId="10" xfId="0" applyFont="1" applyBorder="1">
      <alignment vertical="center"/>
    </xf>
    <xf numFmtId="0" fontId="7" fillId="0" borderId="17" xfId="0" applyFont="1" applyBorder="1">
      <alignment vertical="center"/>
    </xf>
    <xf numFmtId="0" fontId="7" fillId="0" borderId="11" xfId="0" applyFont="1" applyBorder="1">
      <alignment vertical="center"/>
    </xf>
    <xf numFmtId="0" fontId="7" fillId="0" borderId="13" xfId="0" applyFont="1" applyBorder="1">
      <alignment vertical="center"/>
    </xf>
    <xf numFmtId="0" fontId="7" fillId="0" borderId="14" xfId="0" applyFont="1" applyBorder="1">
      <alignment vertical="center"/>
    </xf>
    <xf numFmtId="0" fontId="7" fillId="0" borderId="19" xfId="0" applyFont="1" applyBorder="1">
      <alignment vertical="center"/>
    </xf>
    <xf numFmtId="0" fontId="7" fillId="0" borderId="15" xfId="0" applyFont="1" applyBorder="1">
      <alignment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13" fillId="0" borderId="6" xfId="0" applyFont="1" applyBorder="1">
      <alignment vertical="center"/>
    </xf>
    <xf numFmtId="0" fontId="13" fillId="0" borderId="8" xfId="0" applyFont="1" applyBorder="1">
      <alignment vertical="center"/>
    </xf>
    <xf numFmtId="0" fontId="13" fillId="0" borderId="10" xfId="0" applyFont="1" applyBorder="1" applyAlignment="1">
      <alignment horizontal="left" vertical="center"/>
    </xf>
    <xf numFmtId="0" fontId="13" fillId="0" borderId="11" xfId="0" applyFont="1" applyBorder="1" applyAlignment="1">
      <alignment horizontal="left" vertical="center"/>
    </xf>
    <xf numFmtId="0" fontId="13" fillId="0" borderId="14" xfId="0" applyFont="1" applyBorder="1" applyAlignment="1">
      <alignment horizontal="left" vertical="center"/>
    </xf>
    <xf numFmtId="0" fontId="13" fillId="0" borderId="15" xfId="0" applyFont="1" applyBorder="1" applyAlignment="1">
      <alignment horizontal="left" vertical="center"/>
    </xf>
    <xf numFmtId="0" fontId="13" fillId="0" borderId="12" xfId="0" applyFont="1" applyBorder="1" applyAlignment="1">
      <alignment horizontal="left" vertical="center"/>
    </xf>
    <xf numFmtId="0" fontId="13" fillId="0" borderId="16" xfId="0" applyFont="1" applyBorder="1" applyAlignment="1">
      <alignment horizontal="left" vertical="center"/>
    </xf>
    <xf numFmtId="0" fontId="13" fillId="0" borderId="12" xfId="0" applyFont="1" applyBorder="1" applyAlignment="1">
      <alignment horizontal="left" vertical="center" wrapText="1"/>
    </xf>
    <xf numFmtId="0" fontId="13" fillId="0" borderId="16" xfId="0" applyFont="1" applyBorder="1" applyAlignment="1">
      <alignment horizontal="left" vertical="center" wrapText="1"/>
    </xf>
    <xf numFmtId="0" fontId="6" fillId="4" borderId="6" xfId="0" applyFont="1" applyFill="1" applyBorder="1" applyAlignment="1">
      <alignment horizontal="center" vertical="center"/>
    </xf>
    <xf numFmtId="0" fontId="6" fillId="4" borderId="8" xfId="0" applyFont="1" applyFill="1" applyBorder="1" applyAlignment="1">
      <alignment horizontal="center" vertical="center"/>
    </xf>
    <xf numFmtId="0" fontId="7" fillId="0" borderId="0" xfId="0" applyFont="1">
      <alignment vertical="center"/>
    </xf>
    <xf numFmtId="0" fontId="13" fillId="0" borderId="6" xfId="0" applyFont="1" applyBorder="1" applyAlignment="1">
      <alignment vertical="center" wrapText="1"/>
    </xf>
    <xf numFmtId="0" fontId="13" fillId="0" borderId="8" xfId="0" applyFont="1" applyBorder="1" applyAlignment="1">
      <alignment vertical="center" wrapText="1"/>
    </xf>
    <xf numFmtId="0" fontId="10" fillId="0" borderId="0" xfId="0" applyFont="1" applyAlignment="1">
      <alignment vertical="center" wrapText="1"/>
    </xf>
    <xf numFmtId="0" fontId="7" fillId="3" borderId="19" xfId="0" applyFont="1" applyFill="1" applyBorder="1" applyProtection="1">
      <alignment vertical="center"/>
      <protection locked="0"/>
    </xf>
    <xf numFmtId="0" fontId="7" fillId="3" borderId="54" xfId="0" applyFont="1" applyFill="1" applyBorder="1" applyProtection="1">
      <alignment vertical="center"/>
      <protection locked="0"/>
    </xf>
    <xf numFmtId="0" fontId="7" fillId="3" borderId="40" xfId="0" applyFont="1" applyFill="1" applyBorder="1" applyProtection="1">
      <alignment vertical="center"/>
      <protection locked="0"/>
    </xf>
    <xf numFmtId="0" fontId="7" fillId="3" borderId="41" xfId="0" applyFont="1" applyFill="1" applyBorder="1" applyProtection="1">
      <alignment vertical="center"/>
      <protection locked="0"/>
    </xf>
    <xf numFmtId="0" fontId="10" fillId="3" borderId="0" xfId="0" applyFont="1" applyFill="1" applyAlignment="1">
      <alignment vertical="center" wrapText="1"/>
    </xf>
    <xf numFmtId="0" fontId="10" fillId="2" borderId="0" xfId="0" applyFont="1" applyFill="1" applyAlignment="1">
      <alignment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6" fillId="4" borderId="10"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4" fillId="9" borderId="0" xfId="0" applyFont="1" applyFill="1" applyAlignment="1">
      <alignment horizontal="left" vertical="center"/>
    </xf>
    <xf numFmtId="0" fontId="79" fillId="7" borderId="0" xfId="0" applyFont="1" applyFill="1" applyAlignment="1">
      <alignment horizontal="left" vertical="center" wrapText="1"/>
    </xf>
    <xf numFmtId="0" fontId="78" fillId="7" borderId="0" xfId="0" applyFont="1" applyFill="1" applyAlignment="1">
      <alignment horizontal="left" vertical="center" wrapText="1"/>
    </xf>
    <xf numFmtId="0" fontId="78" fillId="7" borderId="19" xfId="0" applyFont="1" applyFill="1" applyBorder="1" applyAlignment="1">
      <alignment horizontal="left" vertical="center" wrapText="1"/>
    </xf>
    <xf numFmtId="0" fontId="78" fillId="0" borderId="7" xfId="0" applyFont="1" applyBorder="1" applyAlignment="1">
      <alignment horizontal="left" vertical="center" wrapText="1"/>
    </xf>
    <xf numFmtId="0" fontId="78" fillId="0" borderId="19" xfId="0" applyFont="1" applyBorder="1" applyAlignment="1">
      <alignment horizontal="left" vertical="center"/>
    </xf>
    <xf numFmtId="0" fontId="6" fillId="4" borderId="12" xfId="0" applyFont="1" applyFill="1" applyBorder="1" applyAlignment="1">
      <alignment horizontal="center" vertical="center"/>
    </xf>
    <xf numFmtId="0" fontId="6" fillId="4" borderId="22" xfId="0" applyFont="1" applyFill="1" applyBorder="1" applyAlignment="1">
      <alignment horizontal="center" vertical="center"/>
    </xf>
    <xf numFmtId="0" fontId="6" fillId="4" borderId="16" xfId="0" applyFont="1" applyFill="1" applyBorder="1" applyAlignment="1">
      <alignment horizontal="center" vertical="center"/>
    </xf>
    <xf numFmtId="0" fontId="6" fillId="4" borderId="7" xfId="0" applyFont="1" applyFill="1" applyBorder="1" applyAlignment="1">
      <alignment horizontal="center" vertical="center"/>
    </xf>
    <xf numFmtId="0" fontId="4" fillId="4" borderId="6" xfId="0" applyFont="1" applyFill="1" applyBorder="1" applyAlignment="1">
      <alignment horizontal="center" vertical="center"/>
    </xf>
    <xf numFmtId="0" fontId="4" fillId="4" borderId="8" xfId="0" applyFont="1" applyFill="1" applyBorder="1" applyAlignment="1">
      <alignment horizontal="center" vertical="center"/>
    </xf>
    <xf numFmtId="0" fontId="15" fillId="0" borderId="6" xfId="0" applyFont="1" applyBorder="1" applyAlignment="1">
      <alignment vertical="center" shrinkToFit="1"/>
    </xf>
    <xf numFmtId="0" fontId="15" fillId="0" borderId="8" xfId="0" applyFont="1" applyBorder="1" applyAlignment="1">
      <alignment vertical="center" shrinkToFit="1"/>
    </xf>
    <xf numFmtId="0" fontId="15" fillId="0" borderId="6" xfId="0" applyFont="1" applyBorder="1">
      <alignment vertical="center"/>
    </xf>
    <xf numFmtId="0" fontId="15" fillId="0" borderId="8" xfId="0" applyFont="1" applyBorder="1">
      <alignment vertical="center"/>
    </xf>
    <xf numFmtId="0" fontId="15" fillId="0" borderId="10" xfId="0" applyFont="1" applyBorder="1" applyAlignment="1">
      <alignment horizontal="left" vertical="center"/>
    </xf>
    <xf numFmtId="0" fontId="15" fillId="0" borderId="11" xfId="0" applyFont="1" applyBorder="1" applyAlignment="1">
      <alignment horizontal="left" vertical="center"/>
    </xf>
    <xf numFmtId="0" fontId="15" fillId="0" borderId="14" xfId="0" applyFont="1" applyBorder="1" applyAlignment="1">
      <alignment horizontal="left" vertical="center"/>
    </xf>
    <xf numFmtId="0" fontId="15" fillId="0" borderId="15" xfId="0" applyFont="1" applyBorder="1" applyAlignment="1">
      <alignment horizontal="left" vertical="center"/>
    </xf>
    <xf numFmtId="0" fontId="15" fillId="0" borderId="12" xfId="0" applyFont="1" applyBorder="1" applyAlignment="1">
      <alignment horizontal="left" vertical="center"/>
    </xf>
    <xf numFmtId="0" fontId="15" fillId="0" borderId="16" xfId="0" applyFont="1" applyBorder="1" applyAlignment="1">
      <alignment horizontal="left" vertical="center"/>
    </xf>
    <xf numFmtId="0" fontId="15" fillId="0" borderId="12" xfId="0" applyFont="1" applyBorder="1" applyAlignment="1">
      <alignment horizontal="left" vertical="center" wrapText="1"/>
    </xf>
    <xf numFmtId="0" fontId="15" fillId="0" borderId="16" xfId="0" applyFont="1" applyBorder="1" applyAlignment="1">
      <alignment horizontal="left" vertical="center" wrapText="1"/>
    </xf>
    <xf numFmtId="0" fontId="12" fillId="0" borderId="0" xfId="0" applyFont="1" applyAlignment="1">
      <alignment vertical="center" wrapText="1"/>
    </xf>
    <xf numFmtId="0" fontId="47" fillId="0" borderId="0" xfId="0" applyFont="1" applyAlignment="1">
      <alignment horizontal="left" vertical="top" wrapText="1"/>
    </xf>
    <xf numFmtId="0" fontId="48" fillId="0" borderId="0" xfId="0" applyFont="1" applyAlignment="1">
      <alignment horizontal="justify" vertical="center"/>
    </xf>
    <xf numFmtId="191" fontId="46" fillId="12" borderId="0" xfId="2" applyNumberFormat="1" applyFont="1" applyFill="1" applyAlignment="1">
      <alignment horizontal="right"/>
    </xf>
    <xf numFmtId="191" fontId="50" fillId="7" borderId="0" xfId="2" applyNumberFormat="1" applyFont="1" applyFill="1" applyAlignment="1">
      <alignment horizontal="right"/>
    </xf>
    <xf numFmtId="0" fontId="48" fillId="0" borderId="0" xfId="0" applyFont="1" applyAlignment="1">
      <alignment horizontal="center" vertical="center"/>
    </xf>
    <xf numFmtId="56" fontId="51" fillId="0" borderId="0" xfId="0" applyNumberFormat="1" applyFont="1" applyAlignment="1">
      <alignment horizontal="justify" vertical="center"/>
    </xf>
    <xf numFmtId="0" fontId="51" fillId="0" borderId="0" xfId="0" applyFont="1" applyAlignment="1">
      <alignment horizontal="justify" vertical="center"/>
    </xf>
    <xf numFmtId="0" fontId="47" fillId="0" borderId="0" xfId="0" applyFont="1" applyAlignment="1">
      <alignment horizontal="left" vertical="center" wrapText="1"/>
    </xf>
    <xf numFmtId="0" fontId="47" fillId="0" borderId="5" xfId="5" applyFont="1" applyBorder="1">
      <alignment vertical="center"/>
    </xf>
    <xf numFmtId="0" fontId="47" fillId="3" borderId="0" xfId="5" applyFont="1" applyFill="1" applyAlignment="1" applyProtection="1">
      <alignment vertical="top" wrapText="1"/>
      <protection locked="0"/>
    </xf>
    <xf numFmtId="0" fontId="58" fillId="0" borderId="0" xfId="5" applyFont="1" applyAlignment="1">
      <alignment horizontal="left" vertical="center" wrapText="1"/>
    </xf>
    <xf numFmtId="0" fontId="47" fillId="3" borderId="5" xfId="5" applyFont="1" applyFill="1" applyBorder="1" applyAlignment="1" applyProtection="1">
      <alignment horizontal="center" vertical="center"/>
      <protection locked="0"/>
    </xf>
    <xf numFmtId="0" fontId="55" fillId="0" borderId="5" xfId="5" applyFont="1" applyBorder="1" applyAlignment="1">
      <alignment vertical="center" wrapText="1"/>
    </xf>
    <xf numFmtId="0" fontId="47" fillId="0" borderId="0" xfId="5" applyFont="1" applyAlignment="1">
      <alignment horizontal="center" vertical="center"/>
    </xf>
    <xf numFmtId="0" fontId="50" fillId="7" borderId="0" xfId="5" applyFont="1" applyFill="1" applyAlignment="1">
      <alignment horizontal="center" vertical="center"/>
    </xf>
    <xf numFmtId="0" fontId="46" fillId="0" borderId="0" xfId="5" applyFont="1" applyAlignment="1">
      <alignment horizontal="center" vertical="center"/>
    </xf>
    <xf numFmtId="0" fontId="50" fillId="0" borderId="0" xfId="5" applyFont="1" applyAlignment="1">
      <alignment horizontal="center" vertical="center"/>
    </xf>
    <xf numFmtId="192" fontId="47" fillId="12" borderId="0" xfId="5" applyNumberFormat="1" applyFont="1" applyFill="1" applyAlignment="1">
      <alignment horizontal="right" vertical="center"/>
    </xf>
    <xf numFmtId="0" fontId="46" fillId="3" borderId="0" xfId="5" applyFont="1" applyFill="1" applyAlignment="1" applyProtection="1">
      <alignment vertical="top" wrapText="1"/>
      <protection locked="0"/>
    </xf>
    <xf numFmtId="0" fontId="47" fillId="0" borderId="10" xfId="5" applyFont="1" applyBorder="1">
      <alignment vertical="center"/>
    </xf>
    <xf numFmtId="0" fontId="47" fillId="0" borderId="17" xfId="5" applyFont="1" applyBorder="1">
      <alignment vertical="center"/>
    </xf>
    <xf numFmtId="0" fontId="47" fillId="0" borderId="11" xfId="5" applyFont="1" applyBorder="1">
      <alignment vertical="center"/>
    </xf>
    <xf numFmtId="0" fontId="47" fillId="12" borderId="0" xfId="5" applyFont="1" applyFill="1" applyAlignment="1">
      <alignment horizontal="right" vertical="center"/>
    </xf>
    <xf numFmtId="0" fontId="4" fillId="12" borderId="1" xfId="0" applyFont="1" applyFill="1" applyBorder="1" applyAlignment="1">
      <alignment horizontal="center" vertical="center"/>
    </xf>
    <xf numFmtId="0" fontId="4" fillId="12" borderId="2" xfId="0" applyFont="1" applyFill="1" applyBorder="1" applyAlignment="1">
      <alignment horizontal="center" vertical="center"/>
    </xf>
    <xf numFmtId="0" fontId="4" fillId="12" borderId="3" xfId="0" applyFont="1" applyFill="1" applyBorder="1" applyAlignment="1">
      <alignment horizontal="center" vertical="center"/>
    </xf>
    <xf numFmtId="0" fontId="4" fillId="0" borderId="0" xfId="0" applyFont="1" applyAlignment="1">
      <alignment horizontal="left" vertical="center"/>
    </xf>
    <xf numFmtId="0" fontId="6" fillId="0" borderId="6" xfId="0" applyFont="1" applyBorder="1">
      <alignment vertical="center"/>
    </xf>
    <xf numFmtId="0" fontId="6" fillId="0" borderId="7" xfId="0" applyFont="1" applyBorder="1">
      <alignment vertical="center"/>
    </xf>
    <xf numFmtId="0" fontId="6" fillId="0" borderId="8" xfId="0" applyFont="1" applyBorder="1">
      <alignment vertical="center"/>
    </xf>
    <xf numFmtId="0" fontId="7" fillId="0" borderId="6" xfId="0" applyFont="1" applyBorder="1">
      <alignment vertical="center"/>
    </xf>
    <xf numFmtId="0" fontId="7" fillId="0" borderId="7" xfId="0" applyFont="1" applyBorder="1">
      <alignment vertical="center"/>
    </xf>
    <xf numFmtId="0" fontId="7" fillId="0" borderId="8" xfId="0" applyFont="1" applyBorder="1">
      <alignment vertical="center"/>
    </xf>
    <xf numFmtId="0" fontId="7" fillId="0" borderId="6" xfId="0" applyFont="1" applyBorder="1" applyAlignment="1">
      <alignment vertical="center" shrinkToFit="1"/>
    </xf>
    <xf numFmtId="0" fontId="7" fillId="0" borderId="7" xfId="0" applyFont="1" applyBorder="1" applyAlignment="1">
      <alignment vertical="center" shrinkToFit="1"/>
    </xf>
    <xf numFmtId="0" fontId="7" fillId="0" borderId="8" xfId="0" applyFont="1" applyBorder="1" applyAlignment="1">
      <alignment vertical="center" shrinkToFit="1"/>
    </xf>
    <xf numFmtId="0" fontId="31" fillId="0" borderId="6" xfId="0" applyFont="1" applyBorder="1">
      <alignment vertical="center"/>
    </xf>
    <xf numFmtId="0" fontId="31" fillId="0" borderId="7" xfId="0" applyFont="1" applyBorder="1">
      <alignment vertical="center"/>
    </xf>
    <xf numFmtId="0" fontId="31" fillId="0" borderId="8" xfId="0" applyFont="1" applyBorder="1">
      <alignment vertical="center"/>
    </xf>
    <xf numFmtId="0" fontId="4" fillId="0" borderId="0" xfId="0" applyFont="1" applyAlignment="1">
      <alignment horizontal="center" vertical="center" shrinkToFit="1"/>
    </xf>
    <xf numFmtId="58" fontId="4" fillId="12" borderId="0" xfId="0" applyNumberFormat="1" applyFont="1" applyFill="1" applyAlignment="1">
      <alignment horizontal="right" vertical="center"/>
    </xf>
    <xf numFmtId="0" fontId="4" fillId="12" borderId="0" xfId="0" applyFont="1" applyFill="1" applyAlignment="1">
      <alignment horizontal="right" vertical="center"/>
    </xf>
    <xf numFmtId="0" fontId="102" fillId="0" borderId="0" xfId="0" applyFont="1" applyAlignment="1">
      <alignment horizontal="center" vertical="center" wrapText="1"/>
    </xf>
    <xf numFmtId="0" fontId="102" fillId="0" borderId="0" xfId="0" applyFont="1" applyAlignment="1">
      <alignment horizontal="center" vertical="center"/>
    </xf>
    <xf numFmtId="0" fontId="47" fillId="0" borderId="0" xfId="0" applyFont="1" applyAlignment="1">
      <alignment horizontal="center" vertical="center"/>
    </xf>
    <xf numFmtId="0" fontId="6" fillId="0" borderId="0" xfId="0" applyFont="1" applyAlignment="1">
      <alignment horizontal="center" vertical="center" shrinkToFit="1"/>
    </xf>
    <xf numFmtId="0" fontId="6" fillId="3" borderId="1" xfId="0" applyFont="1" applyFill="1" applyBorder="1" applyAlignment="1" applyProtection="1">
      <alignment horizontal="center" vertical="center"/>
      <protection locked="0"/>
    </xf>
    <xf numFmtId="0" fontId="6" fillId="3" borderId="2" xfId="0" applyFont="1" applyFill="1" applyBorder="1" applyAlignment="1" applyProtection="1">
      <alignment horizontal="center" vertical="center"/>
      <protection locked="0"/>
    </xf>
    <xf numFmtId="0" fontId="6" fillId="3" borderId="3" xfId="0" applyFont="1" applyFill="1" applyBorder="1" applyAlignment="1" applyProtection="1">
      <alignment horizontal="center" vertical="center"/>
      <protection locked="0"/>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31" fillId="0" borderId="0" xfId="0" applyFont="1" applyAlignment="1">
      <alignment horizontal="left" vertical="center" wrapText="1"/>
    </xf>
    <xf numFmtId="0" fontId="31" fillId="3" borderId="5" xfId="0" applyFont="1" applyFill="1" applyBorder="1" applyAlignment="1" applyProtection="1">
      <alignment horizontal="center" vertical="center"/>
      <protection locked="0"/>
    </xf>
    <xf numFmtId="0" fontId="6" fillId="0" borderId="0" xfId="0" applyFont="1" applyAlignment="1">
      <alignment horizontal="center" vertical="center"/>
    </xf>
    <xf numFmtId="0" fontId="41" fillId="0" borderId="0" xfId="0" applyFont="1" applyAlignment="1">
      <alignment horizontal="left" vertical="center" wrapText="1"/>
    </xf>
    <xf numFmtId="0" fontId="14" fillId="4" borderId="6" xfId="0" applyFont="1" applyFill="1" applyBorder="1" applyAlignment="1">
      <alignment horizontal="center" vertical="center" shrinkToFit="1"/>
    </xf>
    <xf numFmtId="0" fontId="14" fillId="4" borderId="8" xfId="0" applyFont="1" applyFill="1" applyBorder="1" applyAlignment="1">
      <alignment horizontal="center" vertical="center" shrinkToFit="1"/>
    </xf>
    <xf numFmtId="0" fontId="14" fillId="4" borderId="6"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15" fillId="3" borderId="10" xfId="0" applyFont="1" applyFill="1" applyBorder="1" applyAlignment="1">
      <alignment horizontal="center" vertical="center" shrinkToFit="1"/>
    </xf>
    <xf numFmtId="0" fontId="15" fillId="3" borderId="11" xfId="0" applyFont="1" applyFill="1" applyBorder="1" applyAlignment="1">
      <alignment horizontal="center" vertical="center" shrinkToFit="1"/>
    </xf>
    <xf numFmtId="205" fontId="15" fillId="3" borderId="14" xfId="0" applyNumberFormat="1" applyFont="1" applyFill="1" applyBorder="1" applyAlignment="1" applyProtection="1">
      <alignment horizontal="center" vertical="center" shrinkToFit="1"/>
      <protection locked="0"/>
    </xf>
    <xf numFmtId="205" fontId="15" fillId="3" borderId="15" xfId="0" applyNumberFormat="1" applyFont="1" applyFill="1" applyBorder="1" applyAlignment="1" applyProtection="1">
      <alignment horizontal="center" vertical="center" shrinkToFit="1"/>
      <protection locked="0"/>
    </xf>
    <xf numFmtId="0" fontId="41" fillId="0" borderId="10" xfId="0" applyFont="1" applyBorder="1" applyAlignment="1">
      <alignment horizontal="left" vertical="top" wrapText="1"/>
    </xf>
    <xf numFmtId="0" fontId="41" fillId="0" borderId="17" xfId="0" applyFont="1" applyBorder="1" applyAlignment="1">
      <alignment horizontal="left" vertical="top" wrapText="1"/>
    </xf>
    <xf numFmtId="0" fontId="41" fillId="0" borderId="13" xfId="0" applyFont="1" applyBorder="1" applyAlignment="1">
      <alignment horizontal="left" vertical="top" wrapText="1"/>
    </xf>
    <xf numFmtId="0" fontId="41" fillId="0" borderId="0" xfId="0" applyFont="1" applyAlignment="1">
      <alignment horizontal="left" vertical="top" wrapText="1"/>
    </xf>
    <xf numFmtId="0" fontId="41" fillId="0" borderId="0" xfId="0" applyFont="1" applyAlignment="1">
      <alignment wrapText="1"/>
    </xf>
    <xf numFmtId="189" fontId="31" fillId="0" borderId="0" xfId="0" applyNumberFormat="1" applyFont="1" applyAlignment="1" applyProtection="1">
      <alignment horizontal="center" vertical="center"/>
      <protection locked="0"/>
    </xf>
    <xf numFmtId="0" fontId="31" fillId="3" borderId="14" xfId="0" applyFont="1" applyFill="1" applyBorder="1" applyAlignment="1" applyProtection="1">
      <alignment horizontal="center" vertical="center" wrapText="1"/>
      <protection locked="0"/>
    </xf>
    <xf numFmtId="0" fontId="31" fillId="3" borderId="15" xfId="0" applyFont="1" applyFill="1" applyBorder="1" applyAlignment="1" applyProtection="1">
      <alignment horizontal="center" vertical="center" wrapText="1"/>
      <protection locked="0"/>
    </xf>
    <xf numFmtId="0" fontId="14" fillId="3" borderId="6" xfId="0" applyFont="1" applyFill="1" applyBorder="1" applyAlignment="1" applyProtection="1">
      <alignment horizontal="left" vertical="center" wrapText="1"/>
      <protection locked="0"/>
    </xf>
    <xf numFmtId="0" fontId="14" fillId="3" borderId="7" xfId="0" applyFont="1" applyFill="1" applyBorder="1" applyAlignment="1" applyProtection="1">
      <alignment horizontal="left" vertical="center" wrapText="1"/>
      <protection locked="0"/>
    </xf>
    <xf numFmtId="0" fontId="14" fillId="3" borderId="8" xfId="0" applyFont="1" applyFill="1" applyBorder="1" applyAlignment="1" applyProtection="1">
      <alignment horizontal="left" vertical="center" wrapText="1"/>
      <protection locked="0"/>
    </xf>
    <xf numFmtId="189" fontId="31" fillId="3" borderId="6" xfId="0" applyNumberFormat="1" applyFont="1" applyFill="1" applyBorder="1" applyAlignment="1" applyProtection="1">
      <alignment horizontal="center" vertical="center"/>
      <protection locked="0"/>
    </xf>
    <xf numFmtId="189" fontId="31" fillId="3" borderId="7" xfId="0" applyNumberFormat="1" applyFont="1" applyFill="1" applyBorder="1" applyAlignment="1" applyProtection="1">
      <alignment horizontal="center" vertical="center"/>
      <protection locked="0"/>
    </xf>
    <xf numFmtId="189" fontId="31" fillId="3" borderId="6" xfId="0" applyNumberFormat="1" applyFont="1" applyFill="1" applyBorder="1" applyAlignment="1" applyProtection="1">
      <alignment horizontal="center" vertical="center" wrapText="1"/>
      <protection locked="0"/>
    </xf>
    <xf numFmtId="189" fontId="31" fillId="3" borderId="7" xfId="0" applyNumberFormat="1" applyFont="1" applyFill="1" applyBorder="1" applyAlignment="1" applyProtection="1">
      <alignment horizontal="center" vertical="center" wrapText="1"/>
      <protection locked="0"/>
    </xf>
    <xf numFmtId="0" fontId="26" fillId="0" borderId="31" xfId="0" applyFont="1" applyBorder="1" applyAlignment="1">
      <alignment horizontal="right" vertical="center" wrapText="1"/>
    </xf>
    <xf numFmtId="0" fontId="26" fillId="0" borderId="0" xfId="0" applyFont="1" applyAlignment="1">
      <alignment horizontal="right" vertical="center"/>
    </xf>
    <xf numFmtId="0" fontId="26" fillId="0" borderId="18" xfId="0" applyFont="1" applyBorder="1" applyAlignment="1">
      <alignment horizontal="right" vertical="center"/>
    </xf>
    <xf numFmtId="206" fontId="16" fillId="3" borderId="6" xfId="1" applyNumberFormat="1" applyFont="1" applyFill="1" applyBorder="1" applyAlignment="1" applyProtection="1">
      <alignment horizontal="right" vertical="center" wrapText="1"/>
      <protection locked="0"/>
    </xf>
    <xf numFmtId="206" fontId="16" fillId="3" borderId="7" xfId="1" applyNumberFormat="1" applyFont="1" applyFill="1" applyBorder="1" applyAlignment="1" applyProtection="1">
      <alignment horizontal="right" vertical="center" wrapText="1"/>
      <protection locked="0"/>
    </xf>
    <xf numFmtId="206" fontId="16" fillId="3" borderId="8" xfId="1" applyNumberFormat="1" applyFont="1" applyFill="1" applyBorder="1" applyAlignment="1" applyProtection="1">
      <alignment horizontal="right" vertical="center" wrapText="1"/>
      <protection locked="0"/>
    </xf>
    <xf numFmtId="0" fontId="6" fillId="0" borderId="0" xfId="0" applyFont="1" applyAlignment="1">
      <alignment horizontal="center" vertical="center" wrapText="1"/>
    </xf>
    <xf numFmtId="183" fontId="16" fillId="0" borderId="0" xfId="1" applyNumberFormat="1" applyFont="1" applyFill="1" applyBorder="1" applyAlignment="1">
      <alignment horizontal="right" vertical="center" shrinkToFit="1"/>
    </xf>
    <xf numFmtId="0" fontId="10" fillId="0" borderId="0" xfId="0" applyFont="1" applyAlignment="1">
      <alignment horizontal="center" vertical="center" wrapText="1"/>
    </xf>
    <xf numFmtId="3" fontId="16" fillId="0" borderId="0" xfId="1" applyNumberFormat="1" applyFont="1" applyFill="1" applyBorder="1" applyAlignment="1">
      <alignment horizontal="right" vertical="center" shrinkToFit="1"/>
    </xf>
    <xf numFmtId="0" fontId="35" fillId="0" borderId="0" xfId="0" applyFont="1" applyAlignment="1">
      <alignment horizontal="left" vertical="center" wrapText="1"/>
    </xf>
    <xf numFmtId="0" fontId="31" fillId="3" borderId="6" xfId="0" applyFont="1" applyFill="1" applyBorder="1" applyAlignment="1" applyProtection="1">
      <alignment horizontal="center" vertical="center" wrapText="1"/>
      <protection locked="0"/>
    </xf>
    <xf numFmtId="0" fontId="31" fillId="3" borderId="8" xfId="0" applyFont="1" applyFill="1" applyBorder="1" applyAlignment="1" applyProtection="1">
      <alignment horizontal="center" vertical="center" wrapText="1"/>
      <protection locked="0"/>
    </xf>
    <xf numFmtId="0" fontId="76" fillId="0" borderId="13" xfId="0" applyFont="1" applyBorder="1" applyAlignment="1">
      <alignment horizontal="left" vertical="center" wrapText="1"/>
    </xf>
    <xf numFmtId="0" fontId="76" fillId="0" borderId="0" xfId="0" applyFont="1" applyAlignment="1">
      <alignment horizontal="left" vertical="center" wrapText="1"/>
    </xf>
    <xf numFmtId="0" fontId="14" fillId="0" borderId="13" xfId="0" applyFont="1" applyBorder="1" applyAlignment="1">
      <alignment horizontal="left" vertical="center" wrapText="1"/>
    </xf>
    <xf numFmtId="0" fontId="14" fillId="0" borderId="0" xfId="0" applyFont="1" applyAlignment="1">
      <alignment horizontal="left" vertical="center" wrapText="1"/>
    </xf>
    <xf numFmtId="189" fontId="31" fillId="0" borderId="0" xfId="0" applyNumberFormat="1" applyFont="1" applyAlignment="1" applyProtection="1">
      <alignment horizontal="center" vertical="center" wrapText="1"/>
      <protection locked="0"/>
    </xf>
    <xf numFmtId="0" fontId="23" fillId="5" borderId="6"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8" xfId="0" applyFont="1" applyFill="1" applyBorder="1" applyAlignment="1">
      <alignment horizontal="center" vertical="center"/>
    </xf>
    <xf numFmtId="0" fontId="35" fillId="0" borderId="0" xfId="0" applyFont="1" applyAlignment="1">
      <alignment vertical="top" wrapText="1"/>
    </xf>
    <xf numFmtId="0" fontId="31" fillId="4" borderId="6" xfId="0" applyFont="1" applyFill="1" applyBorder="1" applyAlignment="1">
      <alignment horizontal="center" vertical="center"/>
    </xf>
    <xf numFmtId="0" fontId="31" fillId="4" borderId="7" xfId="0" applyFont="1" applyFill="1" applyBorder="1" applyAlignment="1">
      <alignment horizontal="center" vertical="center"/>
    </xf>
    <xf numFmtId="0" fontId="31" fillId="4" borderId="8" xfId="0" applyFont="1" applyFill="1" applyBorder="1" applyAlignment="1">
      <alignment horizontal="center" vertical="center"/>
    </xf>
    <xf numFmtId="0" fontId="31" fillId="4" borderId="10" xfId="0" applyFont="1" applyFill="1" applyBorder="1" applyAlignment="1">
      <alignment horizontal="center" vertical="center"/>
    </xf>
    <xf numFmtId="0" fontId="31" fillId="4" borderId="17" xfId="0" applyFont="1" applyFill="1" applyBorder="1" applyAlignment="1">
      <alignment horizontal="center" vertical="center"/>
    </xf>
    <xf numFmtId="0" fontId="31" fillId="4" borderId="11" xfId="0" applyFont="1" applyFill="1" applyBorder="1" applyAlignment="1">
      <alignment horizontal="center" vertical="center"/>
    </xf>
    <xf numFmtId="0" fontId="31" fillId="0" borderId="0" xfId="0" applyFont="1" applyAlignment="1">
      <alignment horizontal="center" vertical="center" wrapText="1"/>
    </xf>
    <xf numFmtId="177" fontId="15" fillId="3" borderId="10" xfId="0" applyNumberFormat="1" applyFont="1" applyFill="1" applyBorder="1" applyAlignment="1">
      <alignment horizontal="center" vertical="center" shrinkToFit="1"/>
    </xf>
    <xf numFmtId="177" fontId="15" fillId="3" borderId="11" xfId="0" applyNumberFormat="1" applyFont="1" applyFill="1" applyBorder="1" applyAlignment="1">
      <alignment horizontal="center" vertical="center" shrinkToFit="1"/>
    </xf>
    <xf numFmtId="177" fontId="15" fillId="3" borderId="14" xfId="0" applyNumberFormat="1" applyFont="1" applyFill="1" applyBorder="1" applyAlignment="1" applyProtection="1">
      <alignment horizontal="center" vertical="center" shrinkToFit="1"/>
      <protection locked="0"/>
    </xf>
    <xf numFmtId="177" fontId="15" fillId="3" borderId="15" xfId="0" applyNumberFormat="1" applyFont="1" applyFill="1" applyBorder="1" applyAlignment="1" applyProtection="1">
      <alignment horizontal="center" vertical="center" shrinkToFit="1"/>
      <protection locked="0"/>
    </xf>
    <xf numFmtId="180" fontId="16" fillId="2" borderId="14" xfId="0" applyNumberFormat="1" applyFont="1" applyFill="1" applyBorder="1" applyAlignment="1">
      <alignment vertical="center" shrinkToFit="1"/>
    </xf>
    <xf numFmtId="180" fontId="16" fillId="2" borderId="19" xfId="0" applyNumberFormat="1" applyFont="1" applyFill="1" applyBorder="1" applyAlignment="1">
      <alignment vertical="center" shrinkToFit="1"/>
    </xf>
    <xf numFmtId="180" fontId="16" fillId="2" borderId="15" xfId="0" applyNumberFormat="1" applyFont="1" applyFill="1" applyBorder="1" applyAlignment="1">
      <alignment vertical="center" shrinkToFit="1"/>
    </xf>
    <xf numFmtId="0" fontId="6" fillId="4" borderId="12" xfId="0" applyFont="1" applyFill="1" applyBorder="1" applyAlignment="1">
      <alignment horizontal="center" vertical="center" wrapText="1"/>
    </xf>
    <xf numFmtId="0" fontId="6" fillId="4" borderId="16" xfId="0" applyFont="1" applyFill="1" applyBorder="1" applyAlignment="1">
      <alignment horizontal="center" vertical="center" wrapText="1"/>
    </xf>
    <xf numFmtId="185" fontId="16" fillId="3" borderId="12" xfId="1" applyNumberFormat="1" applyFont="1" applyFill="1" applyBorder="1" applyAlignment="1" applyProtection="1">
      <alignment horizontal="right" vertical="center" shrinkToFit="1"/>
    </xf>
    <xf numFmtId="183" fontId="75" fillId="0" borderId="10" xfId="1" applyNumberFormat="1" applyFont="1" applyFill="1" applyBorder="1" applyAlignment="1">
      <alignment horizontal="right" vertical="center" shrinkToFit="1"/>
    </xf>
    <xf numFmtId="183" fontId="75" fillId="0" borderId="17" xfId="1" applyNumberFormat="1" applyFont="1" applyFill="1" applyBorder="1" applyAlignment="1">
      <alignment horizontal="right" vertical="center" shrinkToFit="1"/>
    </xf>
    <xf numFmtId="181" fontId="16" fillId="2" borderId="10" xfId="0" applyNumberFormat="1" applyFont="1" applyFill="1" applyBorder="1" applyAlignment="1">
      <alignment vertical="center" shrinkToFit="1"/>
    </xf>
    <xf numFmtId="181" fontId="16" fillId="2" borderId="17" xfId="0" applyNumberFormat="1" applyFont="1" applyFill="1" applyBorder="1" applyAlignment="1">
      <alignment vertical="center" shrinkToFit="1"/>
    </xf>
    <xf numFmtId="181" fontId="16" fillId="2" borderId="11" xfId="0" applyNumberFormat="1" applyFont="1" applyFill="1" applyBorder="1" applyAlignment="1">
      <alignment vertical="center" shrinkToFit="1"/>
    </xf>
    <xf numFmtId="179" fontId="16" fillId="3" borderId="14" xfId="1" applyNumberFormat="1" applyFont="1" applyFill="1" applyBorder="1" applyAlignment="1" applyProtection="1">
      <alignment horizontal="right" vertical="center" shrinkToFit="1"/>
      <protection locked="0"/>
    </xf>
    <xf numFmtId="179" fontId="16" fillId="3" borderId="19" xfId="1" applyNumberFormat="1" applyFont="1" applyFill="1" applyBorder="1" applyAlignment="1" applyProtection="1">
      <alignment horizontal="right" vertical="center" shrinkToFit="1"/>
      <protection locked="0"/>
    </xf>
    <xf numFmtId="179" fontId="16" fillId="3" borderId="15" xfId="1" applyNumberFormat="1" applyFont="1" applyFill="1" applyBorder="1" applyAlignment="1" applyProtection="1">
      <alignment horizontal="right" vertical="center" shrinkToFit="1"/>
      <protection locked="0"/>
    </xf>
    <xf numFmtId="3" fontId="75" fillId="0" borderId="14" xfId="1" applyNumberFormat="1" applyFont="1" applyFill="1" applyBorder="1" applyAlignment="1">
      <alignment horizontal="right" vertical="center" shrinkToFit="1"/>
    </xf>
    <xf numFmtId="3" fontId="75" fillId="0" borderId="19" xfId="1" applyNumberFormat="1" applyFont="1" applyFill="1" applyBorder="1" applyAlignment="1">
      <alignment horizontal="right" vertical="center" shrinkToFit="1"/>
    </xf>
    <xf numFmtId="0" fontId="6" fillId="4" borderId="5" xfId="0" applyFont="1" applyFill="1" applyBorder="1" applyAlignment="1">
      <alignment horizontal="center" vertical="center" shrinkToFit="1"/>
    </xf>
    <xf numFmtId="0" fontId="6" fillId="4" borderId="5" xfId="0" applyFont="1" applyFill="1" applyBorder="1" applyAlignment="1">
      <alignment horizontal="center" vertical="center" wrapText="1"/>
    </xf>
    <xf numFmtId="0" fontId="6" fillId="4" borderId="22"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3" fillId="5" borderId="7" xfId="0" applyFont="1" applyFill="1" applyBorder="1" applyAlignment="1">
      <alignment horizontal="center" vertical="center" wrapText="1"/>
    </xf>
    <xf numFmtId="0" fontId="23" fillId="5" borderId="8" xfId="0" applyFont="1" applyFill="1" applyBorder="1" applyAlignment="1">
      <alignment horizontal="center" vertical="center" wrapText="1"/>
    </xf>
    <xf numFmtId="0" fontId="19" fillId="0" borderId="10" xfId="0" applyFont="1" applyBorder="1" applyAlignment="1">
      <alignment horizontal="left" vertical="center" wrapText="1"/>
    </xf>
    <xf numFmtId="0" fontId="19" fillId="0" borderId="17" xfId="0" applyFont="1" applyBorder="1" applyAlignment="1">
      <alignment horizontal="left" vertical="center" wrapText="1"/>
    </xf>
    <xf numFmtId="0" fontId="19" fillId="0" borderId="11" xfId="0" applyFont="1" applyBorder="1" applyAlignment="1">
      <alignment horizontal="left" vertical="center" wrapText="1"/>
    </xf>
    <xf numFmtId="0" fontId="19" fillId="0" borderId="13" xfId="0" applyFont="1" applyBorder="1" applyAlignment="1">
      <alignment horizontal="left" vertical="center" wrapText="1"/>
    </xf>
    <xf numFmtId="0" fontId="19" fillId="0" borderId="0" xfId="0" applyFont="1" applyAlignment="1">
      <alignment horizontal="left" vertical="center" wrapText="1"/>
    </xf>
    <xf numFmtId="0" fontId="19" fillId="0" borderId="18" xfId="0" applyFont="1" applyBorder="1" applyAlignment="1">
      <alignment horizontal="left" vertical="center" wrapText="1"/>
    </xf>
    <xf numFmtId="0" fontId="19" fillId="0" borderId="0" xfId="0" applyFont="1" applyAlignment="1">
      <alignment vertical="center" wrapText="1"/>
    </xf>
    <xf numFmtId="0" fontId="19" fillId="0" borderId="13" xfId="0" applyFont="1" applyBorder="1" applyAlignment="1">
      <alignment horizontal="center" vertical="center" wrapText="1"/>
    </xf>
    <xf numFmtId="0" fontId="19" fillId="0" borderId="0" xfId="0" applyFont="1" applyAlignment="1">
      <alignment horizontal="center" vertical="center" wrapText="1"/>
    </xf>
    <xf numFmtId="0" fontId="19" fillId="0" borderId="18" xfId="0" applyFont="1" applyBorder="1" applyAlignment="1">
      <alignment horizontal="center" vertical="center" wrapText="1"/>
    </xf>
    <xf numFmtId="180" fontId="16" fillId="6" borderId="6" xfId="0" applyNumberFormat="1" applyFont="1" applyFill="1" applyBorder="1" applyAlignment="1" applyProtection="1">
      <alignment horizontal="center" vertical="center" shrinkToFit="1"/>
      <protection locked="0"/>
    </xf>
    <xf numFmtId="180" fontId="16" fillId="6" borderId="7" xfId="0" applyNumberFormat="1" applyFont="1" applyFill="1" applyBorder="1" applyAlignment="1" applyProtection="1">
      <alignment horizontal="center" vertical="center" shrinkToFit="1"/>
      <protection locked="0"/>
    </xf>
    <xf numFmtId="180" fontId="16" fillId="6" borderId="8" xfId="0" applyNumberFormat="1" applyFont="1" applyFill="1" applyBorder="1" applyAlignment="1" applyProtection="1">
      <alignment horizontal="center" vertical="center" shrinkToFit="1"/>
      <protection locked="0"/>
    </xf>
    <xf numFmtId="0" fontId="101" fillId="0" borderId="0" xfId="0" applyFont="1" applyAlignment="1">
      <alignment vertical="top" wrapText="1"/>
    </xf>
    <xf numFmtId="0" fontId="101" fillId="0" borderId="19" xfId="0" applyFont="1" applyBorder="1" applyAlignment="1">
      <alignment vertical="top" wrapText="1"/>
    </xf>
    <xf numFmtId="0" fontId="9" fillId="0" borderId="0" xfId="0" applyFont="1" applyAlignment="1">
      <alignment horizontal="center" vertical="center"/>
    </xf>
    <xf numFmtId="180" fontId="16" fillId="2" borderId="16" xfId="0" applyNumberFormat="1" applyFont="1" applyFill="1" applyBorder="1" applyAlignment="1">
      <alignment vertical="center" shrinkToFit="1"/>
    </xf>
    <xf numFmtId="185" fontId="16" fillId="2" borderId="13" xfId="1" applyNumberFormat="1" applyFont="1" applyFill="1" applyBorder="1" applyAlignment="1" applyProtection="1">
      <alignment horizontal="right" vertical="center" shrinkToFit="1"/>
    </xf>
    <xf numFmtId="185" fontId="16" fillId="2" borderId="0" xfId="1" applyNumberFormat="1" applyFont="1" applyFill="1" applyBorder="1" applyAlignment="1" applyProtection="1">
      <alignment horizontal="right" vertical="center" shrinkToFit="1"/>
    </xf>
    <xf numFmtId="186" fontId="24" fillId="0" borderId="23" xfId="1" applyNumberFormat="1" applyFont="1" applyFill="1" applyBorder="1" applyAlignment="1" applyProtection="1">
      <alignment horizontal="left" vertical="center" shrinkToFit="1"/>
    </xf>
    <xf numFmtId="186" fontId="24" fillId="0" borderId="24" xfId="1" applyNumberFormat="1" applyFont="1" applyFill="1" applyBorder="1" applyAlignment="1" applyProtection="1">
      <alignment horizontal="left" vertical="center" shrinkToFit="1"/>
    </xf>
    <xf numFmtId="186" fontId="24" fillId="0" borderId="25" xfId="1" applyNumberFormat="1" applyFont="1" applyFill="1" applyBorder="1" applyAlignment="1" applyProtection="1">
      <alignment horizontal="left" vertical="center" shrinkToFit="1"/>
    </xf>
    <xf numFmtId="186" fontId="24" fillId="0" borderId="20" xfId="1" applyNumberFormat="1" applyFont="1" applyFill="1" applyBorder="1" applyAlignment="1" applyProtection="1">
      <alignment horizontal="left" vertical="center" shrinkToFit="1"/>
    </xf>
    <xf numFmtId="186" fontId="24" fillId="0" borderId="26" xfId="1" applyNumberFormat="1" applyFont="1" applyFill="1" applyBorder="1" applyAlignment="1" applyProtection="1">
      <alignment horizontal="left" vertical="center" shrinkToFit="1"/>
    </xf>
    <xf numFmtId="186" fontId="24" fillId="0" borderId="21" xfId="1" applyNumberFormat="1" applyFont="1" applyFill="1" applyBorder="1" applyAlignment="1" applyProtection="1">
      <alignment horizontal="left" vertical="center" shrinkToFit="1"/>
    </xf>
    <xf numFmtId="181" fontId="16" fillId="2" borderId="10" xfId="1" applyNumberFormat="1" applyFont="1" applyFill="1" applyBorder="1" applyAlignment="1" applyProtection="1">
      <alignment horizontal="right" vertical="center" shrinkToFit="1"/>
    </xf>
    <xf numFmtId="181" fontId="16" fillId="2" borderId="17" xfId="1" applyNumberFormat="1" applyFont="1" applyFill="1" applyBorder="1" applyAlignment="1" applyProtection="1">
      <alignment horizontal="right" vertical="center" shrinkToFit="1"/>
    </xf>
    <xf numFmtId="181" fontId="16" fillId="2" borderId="11" xfId="1" applyNumberFormat="1" applyFont="1" applyFill="1" applyBorder="1" applyAlignment="1" applyProtection="1">
      <alignment horizontal="right" vertical="center" shrinkToFit="1"/>
    </xf>
    <xf numFmtId="179" fontId="16" fillId="2" borderId="14" xfId="1" applyNumberFormat="1" applyFont="1" applyFill="1" applyBorder="1" applyAlignment="1" applyProtection="1">
      <alignment horizontal="right" vertical="center" shrinkToFit="1"/>
    </xf>
    <xf numFmtId="179" fontId="16" fillId="2" borderId="19" xfId="1" applyNumberFormat="1" applyFont="1" applyFill="1" applyBorder="1" applyAlignment="1" applyProtection="1">
      <alignment horizontal="right" vertical="center" shrinkToFit="1"/>
    </xf>
    <xf numFmtId="180" fontId="16" fillId="2" borderId="22" xfId="0" applyNumberFormat="1" applyFont="1" applyFill="1" applyBorder="1" applyAlignment="1">
      <alignment vertical="center" shrinkToFit="1"/>
    </xf>
    <xf numFmtId="179" fontId="16" fillId="3" borderId="13" xfId="1" applyNumberFormat="1" applyFont="1" applyFill="1" applyBorder="1" applyAlignment="1" applyProtection="1">
      <alignment horizontal="right" vertical="center" shrinkToFit="1"/>
      <protection locked="0"/>
    </xf>
    <xf numFmtId="179" fontId="16" fillId="3" borderId="0" xfId="1" applyNumberFormat="1" applyFont="1" applyFill="1" applyBorder="1" applyAlignment="1" applyProtection="1">
      <alignment horizontal="right" vertical="center" shrinkToFit="1"/>
      <protection locked="0"/>
    </xf>
    <xf numFmtId="179" fontId="16" fillId="3" borderId="18" xfId="1" applyNumberFormat="1" applyFont="1" applyFill="1" applyBorder="1" applyAlignment="1" applyProtection="1">
      <alignment horizontal="right" vertical="center" shrinkToFit="1"/>
      <protection locked="0"/>
    </xf>
    <xf numFmtId="181" fontId="16" fillId="2" borderId="12" xfId="0" applyNumberFormat="1" applyFont="1" applyFill="1" applyBorder="1" applyAlignment="1">
      <alignment vertical="center" shrinkToFit="1"/>
    </xf>
    <xf numFmtId="0" fontId="6" fillId="3" borderId="0" xfId="6" applyFont="1" applyFill="1" applyAlignment="1">
      <alignment horizontal="right" vertical="center"/>
    </xf>
    <xf numFmtId="0" fontId="102" fillId="0" borderId="0" xfId="6" applyFont="1" applyAlignment="1">
      <alignment horizontal="center" vertical="center"/>
    </xf>
    <xf numFmtId="0" fontId="35" fillId="0" borderId="31" xfId="6" applyFont="1" applyBorder="1" applyAlignment="1">
      <alignment vertical="center" wrapText="1"/>
    </xf>
    <xf numFmtId="0" fontId="35" fillId="0" borderId="0" xfId="6" applyFont="1" applyAlignment="1">
      <alignment vertical="center" wrapText="1"/>
    </xf>
    <xf numFmtId="0" fontId="35" fillId="0" borderId="32" xfId="6" applyFont="1" applyBorder="1" applyAlignment="1">
      <alignment vertical="center" wrapText="1"/>
    </xf>
    <xf numFmtId="0" fontId="10" fillId="0" borderId="31" xfId="6" applyFont="1" applyBorder="1" applyAlignment="1">
      <alignment vertical="center" wrapText="1"/>
    </xf>
    <xf numFmtId="0" fontId="10" fillId="0" borderId="0" xfId="6" applyFont="1" applyAlignment="1">
      <alignment vertical="center" wrapText="1"/>
    </xf>
    <xf numFmtId="0" fontId="10" fillId="0" borderId="32" xfId="6" applyFont="1" applyBorder="1" applyAlignment="1">
      <alignment vertical="center" wrapText="1"/>
    </xf>
    <xf numFmtId="0" fontId="10" fillId="0" borderId="33" xfId="6" applyFont="1" applyBorder="1">
      <alignment vertical="center"/>
    </xf>
    <xf numFmtId="0" fontId="10" fillId="0" borderId="34" xfId="6" applyFont="1" applyBorder="1">
      <alignment vertical="center"/>
    </xf>
    <xf numFmtId="0" fontId="10" fillId="0" borderId="35" xfId="6" applyFont="1" applyBorder="1">
      <alignment vertical="center"/>
    </xf>
    <xf numFmtId="0" fontId="6" fillId="12" borderId="19" xfId="6" applyFont="1" applyFill="1" applyBorder="1" applyAlignment="1">
      <alignment horizontal="center" vertical="center"/>
    </xf>
    <xf numFmtId="0" fontId="58" fillId="0" borderId="0" xfId="3" applyFont="1">
      <alignment vertical="center"/>
    </xf>
    <xf numFmtId="0" fontId="55" fillId="0" borderId="0" xfId="3" applyFont="1" applyAlignment="1">
      <alignment vertical="center" wrapText="1"/>
    </xf>
    <xf numFmtId="0" fontId="58" fillId="0" borderId="0" xfId="3" applyFont="1" applyAlignment="1">
      <alignment horizontal="center" vertical="center"/>
    </xf>
    <xf numFmtId="0" fontId="47" fillId="0" borderId="0" xfId="3" applyFont="1">
      <alignment vertical="center"/>
    </xf>
    <xf numFmtId="0" fontId="60" fillId="0" borderId="0" xfId="3" applyFont="1" applyAlignment="1">
      <alignment horizontal="center" vertical="center"/>
    </xf>
    <xf numFmtId="0" fontId="59" fillId="0" borderId="0" xfId="3" applyFont="1" applyAlignment="1">
      <alignment horizontal="center" vertical="center"/>
    </xf>
    <xf numFmtId="0" fontId="55" fillId="3" borderId="0" xfId="3" applyFont="1" applyFill="1" applyAlignment="1">
      <alignment horizontal="left" vertical="center" wrapText="1"/>
    </xf>
    <xf numFmtId="0" fontId="58" fillId="0" borderId="0" xfId="3" applyFont="1" applyAlignment="1">
      <alignment vertical="center" wrapText="1"/>
    </xf>
    <xf numFmtId="0" fontId="55" fillId="3" borderId="0" xfId="3" applyFont="1" applyFill="1" applyAlignment="1">
      <alignment vertical="center" wrapText="1"/>
    </xf>
    <xf numFmtId="0" fontId="31" fillId="0" borderId="0" xfId="10" applyFont="1" applyAlignment="1">
      <alignment horizontal="center" vertical="center" shrinkToFit="1"/>
    </xf>
    <xf numFmtId="0" fontId="31" fillId="0" borderId="61" xfId="10" applyFont="1" applyBorder="1" applyAlignment="1">
      <alignment horizontal="left" vertical="center" shrinkToFit="1"/>
    </xf>
    <xf numFmtId="38" fontId="28" fillId="2" borderId="61" xfId="1" applyFont="1" applyFill="1" applyBorder="1" applyAlignment="1">
      <alignment horizontal="right" vertical="center" shrinkToFit="1" readingOrder="1"/>
    </xf>
    <xf numFmtId="0" fontId="31" fillId="0" borderId="5" xfId="8" applyFont="1" applyBorder="1"/>
    <xf numFmtId="38" fontId="28" fillId="2" borderId="42" xfId="1" applyFont="1" applyFill="1" applyBorder="1" applyAlignment="1">
      <alignment vertical="center" wrapText="1"/>
    </xf>
    <xf numFmtId="38" fontId="28" fillId="2" borderId="5" xfId="1" applyFont="1" applyFill="1" applyBorder="1" applyAlignment="1">
      <alignment horizontal="right" vertical="center" wrapText="1" shrinkToFit="1" readingOrder="1"/>
    </xf>
    <xf numFmtId="0" fontId="31" fillId="0" borderId="0" xfId="8" applyFont="1" applyAlignment="1">
      <alignment horizontal="center" shrinkToFit="1"/>
    </xf>
    <xf numFmtId="0" fontId="31" fillId="0" borderId="12" xfId="10" applyFont="1" applyBorder="1" applyAlignment="1">
      <alignment horizontal="left" vertical="center" shrinkToFit="1"/>
    </xf>
    <xf numFmtId="38" fontId="28" fillId="2" borderId="88" xfId="1" applyFont="1" applyFill="1" applyBorder="1" applyAlignment="1">
      <alignment vertical="center" wrapText="1"/>
    </xf>
    <xf numFmtId="38" fontId="28" fillId="2" borderId="12" xfId="1" applyFont="1" applyFill="1" applyBorder="1" applyAlignment="1">
      <alignment vertical="center" wrapText="1"/>
    </xf>
    <xf numFmtId="0" fontId="31" fillId="0" borderId="0" xfId="10" applyFont="1" applyAlignment="1">
      <alignment horizontal="center" vertical="center" wrapText="1" shrinkToFit="1" readingOrder="1"/>
    </xf>
    <xf numFmtId="0" fontId="31" fillId="4" borderId="5" xfId="10" applyFont="1" applyFill="1" applyBorder="1" applyAlignment="1">
      <alignment horizontal="center" vertical="center" shrinkToFit="1"/>
    </xf>
    <xf numFmtId="0" fontId="31" fillId="4" borderId="5" xfId="10" applyFont="1" applyFill="1" applyBorder="1" applyAlignment="1">
      <alignment horizontal="center" vertical="center" wrapText="1" shrinkToFit="1" readingOrder="1"/>
    </xf>
    <xf numFmtId="0" fontId="31" fillId="4" borderId="5" xfId="9" applyFont="1" applyFill="1" applyBorder="1" applyAlignment="1">
      <alignment horizontal="center" vertical="center" wrapText="1"/>
    </xf>
    <xf numFmtId="0" fontId="35" fillId="0" borderId="6" xfId="9" applyFont="1" applyBorder="1" applyAlignment="1">
      <alignment horizontal="left" vertical="center" wrapText="1"/>
    </xf>
    <xf numFmtId="0" fontId="35" fillId="0" borderId="7" xfId="9" applyFont="1" applyBorder="1" applyAlignment="1">
      <alignment horizontal="left" vertical="center" wrapText="1"/>
    </xf>
    <xf numFmtId="0" fontId="35" fillId="0" borderId="8" xfId="9" applyFont="1" applyBorder="1" applyAlignment="1">
      <alignment horizontal="left" vertical="center" wrapText="1"/>
    </xf>
    <xf numFmtId="0" fontId="35" fillId="0" borderId="5" xfId="9" applyFont="1" applyBorder="1" applyAlignment="1">
      <alignment horizontal="left" vertical="center" wrapText="1"/>
    </xf>
    <xf numFmtId="0" fontId="33" fillId="4" borderId="10" xfId="8" applyFont="1" applyFill="1" applyBorder="1" applyAlignment="1">
      <alignment horizontal="center" vertical="center" wrapText="1"/>
    </xf>
    <xf numFmtId="0" fontId="33" fillId="4" borderId="14" xfId="8" applyFont="1" applyFill="1" applyBorder="1" applyAlignment="1">
      <alignment horizontal="center" vertical="center" wrapText="1"/>
    </xf>
    <xf numFmtId="38" fontId="31" fillId="2" borderId="61" xfId="1" applyFont="1" applyFill="1" applyBorder="1" applyAlignment="1">
      <alignment horizontal="right" vertical="center" shrinkToFit="1" readingOrder="1"/>
    </xf>
    <xf numFmtId="0" fontId="35" fillId="0" borderId="6" xfId="9" applyFont="1" applyBorder="1" applyAlignment="1">
      <alignment horizontal="center" vertical="center" wrapText="1"/>
    </xf>
    <xf numFmtId="0" fontId="35" fillId="0" borderId="7" xfId="9" applyFont="1" applyBorder="1" applyAlignment="1">
      <alignment horizontal="center" vertical="center" wrapText="1"/>
    </xf>
    <xf numFmtId="0" fontId="35" fillId="0" borderId="8" xfId="9" applyFont="1" applyBorder="1" applyAlignment="1">
      <alignment horizontal="center" vertical="center" wrapText="1"/>
    </xf>
    <xf numFmtId="38" fontId="31" fillId="2" borderId="88" xfId="1" applyFont="1" applyFill="1" applyBorder="1" applyAlignment="1">
      <alignment vertical="center" wrapText="1"/>
    </xf>
    <xf numFmtId="38" fontId="31" fillId="2" borderId="42" xfId="1" applyFont="1" applyFill="1" applyBorder="1" applyAlignment="1">
      <alignment vertical="center" wrapText="1"/>
    </xf>
    <xf numFmtId="38" fontId="31" fillId="2" borderId="5" xfId="1" applyFont="1" applyFill="1" applyBorder="1" applyAlignment="1">
      <alignment horizontal="right" vertical="center" wrapText="1" shrinkToFit="1" readingOrder="1"/>
    </xf>
    <xf numFmtId="38" fontId="31" fillId="2" borderId="12" xfId="1" applyFont="1" applyFill="1" applyBorder="1" applyAlignment="1">
      <alignment vertical="center" wrapText="1"/>
    </xf>
    <xf numFmtId="0" fontId="33" fillId="12" borderId="19" xfId="7" applyFont="1" applyFill="1" applyBorder="1" applyAlignment="1">
      <alignment horizontal="right" vertical="center"/>
    </xf>
    <xf numFmtId="0" fontId="35" fillId="0" borderId="0" xfId="7" applyFont="1">
      <alignment vertical="center"/>
    </xf>
    <xf numFmtId="0" fontId="47" fillId="0" borderId="0" xfId="7" applyFont="1">
      <alignment vertical="center"/>
    </xf>
    <xf numFmtId="0" fontId="35" fillId="0" borderId="0" xfId="7" applyFont="1" applyAlignment="1">
      <alignment vertical="center" wrapText="1"/>
    </xf>
    <xf numFmtId="0" fontId="32" fillId="0" borderId="0" xfId="7" applyFont="1" applyAlignment="1">
      <alignment horizontal="left" vertical="center" wrapText="1"/>
    </xf>
    <xf numFmtId="0" fontId="31" fillId="4" borderId="10" xfId="10" applyFont="1" applyFill="1" applyBorder="1" applyAlignment="1">
      <alignment horizontal="center" vertical="center" shrinkToFit="1"/>
    </xf>
    <xf numFmtId="0" fontId="31" fillId="4" borderId="11" xfId="10" applyFont="1" applyFill="1" applyBorder="1" applyAlignment="1">
      <alignment horizontal="center" vertical="center" shrinkToFit="1"/>
    </xf>
    <xf numFmtId="0" fontId="31" fillId="4" borderId="14" xfId="10" applyFont="1" applyFill="1" applyBorder="1" applyAlignment="1">
      <alignment horizontal="center" vertical="center" shrinkToFit="1"/>
    </xf>
    <xf numFmtId="0" fontId="31" fillId="4" borderId="15" xfId="10" applyFont="1" applyFill="1" applyBorder="1" applyAlignment="1">
      <alignment horizontal="center" vertical="center" shrinkToFit="1"/>
    </xf>
    <xf numFmtId="0" fontId="31" fillId="4" borderId="6" xfId="10" applyFont="1" applyFill="1" applyBorder="1" applyAlignment="1">
      <alignment horizontal="center" vertical="center" wrapText="1" shrinkToFit="1" readingOrder="1"/>
    </xf>
    <xf numFmtId="0" fontId="31" fillId="4" borderId="8" xfId="10" applyFont="1" applyFill="1" applyBorder="1" applyAlignment="1">
      <alignment horizontal="center" vertical="center" wrapText="1" shrinkToFit="1" readingOrder="1"/>
    </xf>
    <xf numFmtId="0" fontId="31" fillId="0" borderId="63" xfId="8" applyFont="1" applyBorder="1" applyAlignment="1">
      <alignment horizontal="center" shrinkToFit="1"/>
    </xf>
    <xf numFmtId="0" fontId="31" fillId="0" borderId="62" xfId="8" applyFont="1" applyBorder="1" applyAlignment="1">
      <alignment horizontal="center" shrinkToFit="1"/>
    </xf>
    <xf numFmtId="0" fontId="31" fillId="0" borderId="60" xfId="10" applyFont="1" applyBorder="1" applyAlignment="1">
      <alignment horizontal="center" vertical="center" shrinkToFit="1"/>
    </xf>
    <xf numFmtId="0" fontId="31" fillId="0" borderId="59" xfId="10" applyFont="1" applyBorder="1" applyAlignment="1">
      <alignment horizontal="center" vertical="center" shrinkToFit="1"/>
    </xf>
    <xf numFmtId="0" fontId="33" fillId="4" borderId="12" xfId="8" applyFont="1" applyFill="1" applyBorder="1" applyAlignment="1">
      <alignment horizontal="center" vertical="center"/>
    </xf>
    <xf numFmtId="0" fontId="33" fillId="4" borderId="16" xfId="8" applyFont="1" applyFill="1" applyBorder="1" applyAlignment="1">
      <alignment horizontal="center" vertical="center"/>
    </xf>
    <xf numFmtId="0" fontId="33" fillId="4" borderId="12" xfId="8" applyFont="1" applyFill="1" applyBorder="1" applyAlignment="1">
      <alignment horizontal="center" vertical="center" wrapText="1"/>
    </xf>
    <xf numFmtId="0" fontId="33" fillId="4" borderId="16" xfId="8" applyFont="1" applyFill="1" applyBorder="1" applyAlignment="1">
      <alignment horizontal="center" vertical="center" wrapText="1"/>
    </xf>
    <xf numFmtId="0" fontId="31" fillId="4" borderId="12" xfId="8" applyFont="1" applyFill="1" applyBorder="1" applyAlignment="1">
      <alignment horizontal="center" vertical="center" wrapText="1"/>
    </xf>
    <xf numFmtId="0" fontId="31" fillId="4" borderId="16" xfId="8" applyFont="1" applyFill="1" applyBorder="1" applyAlignment="1">
      <alignment horizontal="center" vertical="center" wrapText="1"/>
    </xf>
    <xf numFmtId="0" fontId="33" fillId="4" borderId="10" xfId="8" applyFont="1" applyFill="1" applyBorder="1" applyAlignment="1">
      <alignment horizontal="center" vertical="center" wrapText="1" shrinkToFit="1"/>
    </xf>
    <xf numFmtId="0" fontId="33" fillId="4" borderId="14" xfId="8" applyFont="1" applyFill="1" applyBorder="1" applyAlignment="1">
      <alignment horizontal="center" vertical="center" wrapText="1" shrinkToFit="1"/>
    </xf>
    <xf numFmtId="0" fontId="31" fillId="4" borderId="11" xfId="8" applyFont="1" applyFill="1" applyBorder="1" applyAlignment="1">
      <alignment horizontal="center" vertical="center" wrapText="1"/>
    </xf>
    <xf numFmtId="0" fontId="31" fillId="4" borderId="15" xfId="8" applyFont="1" applyFill="1" applyBorder="1" applyAlignment="1">
      <alignment horizontal="center" vertical="center" wrapText="1"/>
    </xf>
    <xf numFmtId="0" fontId="33" fillId="4" borderId="92" xfId="8" applyFont="1" applyFill="1" applyBorder="1" applyAlignment="1">
      <alignment horizontal="center" vertical="center" wrapText="1"/>
    </xf>
    <xf numFmtId="0" fontId="33" fillId="4" borderId="80" xfId="8" applyFont="1" applyFill="1" applyBorder="1" applyAlignment="1">
      <alignment horizontal="center" vertical="center" wrapText="1"/>
    </xf>
    <xf numFmtId="0" fontId="6" fillId="0" borderId="7" xfId="2" applyFont="1" applyBorder="1" applyAlignment="1">
      <alignment horizontal="left" vertical="center" wrapText="1"/>
    </xf>
    <xf numFmtId="0" fontId="6" fillId="0" borderId="8" xfId="2" applyFont="1" applyBorder="1" applyAlignment="1">
      <alignment horizontal="left" vertical="center" wrapText="1"/>
    </xf>
    <xf numFmtId="200" fontId="65" fillId="12" borderId="6" xfId="1" applyNumberFormat="1" applyFont="1" applyFill="1" applyBorder="1" applyAlignment="1">
      <alignment horizontal="right" vertical="center"/>
    </xf>
    <xf numFmtId="200" fontId="65" fillId="12" borderId="7" xfId="1" applyNumberFormat="1" applyFont="1" applyFill="1" applyBorder="1" applyAlignment="1">
      <alignment horizontal="right" vertical="center"/>
    </xf>
    <xf numFmtId="200" fontId="65" fillId="12" borderId="8" xfId="1" applyNumberFormat="1" applyFont="1" applyFill="1" applyBorder="1" applyAlignment="1">
      <alignment horizontal="right" vertical="center"/>
    </xf>
    <xf numFmtId="38" fontId="6" fillId="0" borderId="6" xfId="1" applyFont="1" applyFill="1" applyBorder="1" applyAlignment="1" applyProtection="1">
      <alignment horizontal="left" vertical="center" wrapText="1"/>
      <protection locked="0"/>
    </xf>
    <xf numFmtId="38" fontId="6" fillId="0" borderId="7" xfId="1" applyFont="1" applyFill="1" applyBorder="1" applyAlignment="1" applyProtection="1">
      <alignment horizontal="left" vertical="center" wrapText="1"/>
      <protection locked="0"/>
    </xf>
    <xf numFmtId="38" fontId="6" fillId="0" borderId="8" xfId="1" applyFont="1" applyFill="1" applyBorder="1" applyAlignment="1" applyProtection="1">
      <alignment horizontal="left" vertical="center" wrapText="1"/>
      <protection locked="0"/>
    </xf>
    <xf numFmtId="188" fontId="75" fillId="3" borderId="5" xfId="0" applyNumberFormat="1" applyFont="1" applyFill="1" applyBorder="1" applyAlignment="1" applyProtection="1">
      <alignment horizontal="center" vertical="center"/>
      <protection locked="0"/>
    </xf>
    <xf numFmtId="0" fontId="33" fillId="3" borderId="6" xfId="0" applyFont="1" applyFill="1" applyBorder="1" applyAlignment="1" applyProtection="1">
      <alignment horizontal="left" vertical="center" wrapText="1"/>
      <protection locked="0"/>
    </xf>
    <xf numFmtId="0" fontId="33" fillId="3" borderId="7" xfId="0" applyFont="1" applyFill="1" applyBorder="1" applyAlignment="1" applyProtection="1">
      <alignment horizontal="left" vertical="center" wrapText="1"/>
      <protection locked="0"/>
    </xf>
    <xf numFmtId="0" fontId="33" fillId="3" borderId="8" xfId="0" applyFont="1" applyFill="1" applyBorder="1" applyAlignment="1" applyProtection="1">
      <alignment horizontal="left" vertical="center" wrapText="1"/>
      <protection locked="0"/>
    </xf>
    <xf numFmtId="6" fontId="31" fillId="4" borderId="5" xfId="25" applyFont="1" applyFill="1" applyBorder="1" applyAlignment="1">
      <alignment horizontal="center" vertical="center" wrapText="1"/>
    </xf>
    <xf numFmtId="6" fontId="31" fillId="4" borderId="5" xfId="25" applyFont="1" applyFill="1" applyBorder="1" applyAlignment="1">
      <alignment horizontal="center" vertical="center"/>
    </xf>
    <xf numFmtId="0" fontId="31" fillId="4" borderId="10" xfId="0" applyFont="1" applyFill="1" applyBorder="1" applyAlignment="1">
      <alignment horizontal="center" vertical="center" wrapText="1" shrinkToFit="1"/>
    </xf>
    <xf numFmtId="0" fontId="31" fillId="4" borderId="11" xfId="0" applyFont="1" applyFill="1" applyBorder="1" applyAlignment="1">
      <alignment horizontal="center" vertical="center" wrapText="1" shrinkToFit="1"/>
    </xf>
    <xf numFmtId="0" fontId="31" fillId="4" borderId="14" xfId="0" applyFont="1" applyFill="1" applyBorder="1" applyAlignment="1">
      <alignment horizontal="center" vertical="center" wrapText="1" shrinkToFit="1"/>
    </xf>
    <xf numFmtId="0" fontId="31" fillId="4" borderId="15" xfId="0" applyFont="1" applyFill="1" applyBorder="1" applyAlignment="1">
      <alignment horizontal="center" vertical="center" wrapText="1" shrinkToFit="1"/>
    </xf>
    <xf numFmtId="0" fontId="61" fillId="5" borderId="6" xfId="0" applyFont="1" applyFill="1" applyBorder="1" applyAlignment="1">
      <alignment horizontal="center" vertical="center"/>
    </xf>
    <xf numFmtId="0" fontId="61" fillId="5" borderId="7" xfId="0" applyFont="1" applyFill="1" applyBorder="1" applyAlignment="1">
      <alignment horizontal="center" vertical="center"/>
    </xf>
    <xf numFmtId="0" fontId="31" fillId="3" borderId="6" xfId="0" applyFont="1" applyFill="1" applyBorder="1" applyAlignment="1" applyProtection="1">
      <alignment horizontal="center" vertical="center"/>
      <protection locked="0"/>
    </xf>
    <xf numFmtId="0" fontId="31" fillId="3" borderId="8" xfId="0" applyFont="1" applyFill="1" applyBorder="1" applyAlignment="1" applyProtection="1">
      <alignment horizontal="center" vertical="center"/>
      <protection locked="0"/>
    </xf>
    <xf numFmtId="0" fontId="6" fillId="3" borderId="6" xfId="0" applyFont="1" applyFill="1" applyBorder="1" applyAlignment="1" applyProtection="1">
      <alignment horizontal="center" vertical="center"/>
      <protection locked="0"/>
    </xf>
    <xf numFmtId="0" fontId="6" fillId="3" borderId="8" xfId="0" applyFont="1" applyFill="1" applyBorder="1" applyAlignment="1" applyProtection="1">
      <alignment horizontal="center" vertical="center"/>
      <protection locked="0"/>
    </xf>
    <xf numFmtId="190" fontId="31" fillId="2" borderId="5" xfId="0" applyNumberFormat="1" applyFont="1" applyFill="1" applyBorder="1" applyAlignment="1">
      <alignment horizontal="center" vertical="center" wrapText="1"/>
    </xf>
    <xf numFmtId="0" fontId="6" fillId="0" borderId="60" xfId="0" applyFont="1" applyBorder="1">
      <alignment vertical="center"/>
    </xf>
    <xf numFmtId="0" fontId="6" fillId="0" borderId="82" xfId="0" applyFont="1" applyBorder="1">
      <alignment vertical="center"/>
    </xf>
    <xf numFmtId="0" fontId="6" fillId="0" borderId="59" xfId="0" applyFont="1" applyBorder="1">
      <alignment vertical="center"/>
    </xf>
    <xf numFmtId="200" fontId="65" fillId="2" borderId="61" xfId="1" applyNumberFormat="1" applyFont="1" applyFill="1" applyBorder="1" applyAlignment="1">
      <alignment horizontal="right" vertical="center"/>
    </xf>
    <xf numFmtId="38" fontId="6" fillId="0" borderId="60" xfId="1" applyFont="1" applyFill="1" applyBorder="1" applyAlignment="1" applyProtection="1">
      <alignment horizontal="left" vertical="center" wrapText="1"/>
      <protection locked="0"/>
    </xf>
    <xf numFmtId="38" fontId="6" fillId="0" borderId="82" xfId="1" applyFont="1" applyFill="1" applyBorder="1" applyAlignment="1" applyProtection="1">
      <alignment horizontal="left" vertical="center" wrapText="1"/>
      <protection locked="0"/>
    </xf>
    <xf numFmtId="38" fontId="6" fillId="0" borderId="59" xfId="1" applyFont="1" applyFill="1" applyBorder="1" applyAlignment="1" applyProtection="1">
      <alignment horizontal="left" vertical="center" wrapText="1"/>
      <protection locked="0"/>
    </xf>
    <xf numFmtId="0" fontId="6" fillId="4" borderId="12" xfId="2" applyFont="1" applyFill="1" applyBorder="1" applyAlignment="1">
      <alignment horizontal="center" vertical="center" textRotation="255" wrapText="1"/>
    </xf>
    <xf numFmtId="0" fontId="6" fillId="4" borderId="22" xfId="2" applyFont="1" applyFill="1" applyBorder="1" applyAlignment="1">
      <alignment horizontal="center" vertical="center" textRotation="255" wrapText="1"/>
    </xf>
    <xf numFmtId="0" fontId="6" fillId="4" borderId="16" xfId="2" applyFont="1" applyFill="1" applyBorder="1" applyAlignment="1">
      <alignment horizontal="center" vertical="center" textRotation="255" wrapText="1"/>
    </xf>
    <xf numFmtId="0" fontId="6" fillId="4" borderId="5" xfId="0" applyFont="1" applyFill="1" applyBorder="1" applyAlignment="1">
      <alignment horizontal="center" vertical="center"/>
    </xf>
    <xf numFmtId="0" fontId="6" fillId="0" borderId="19" xfId="2" applyFont="1" applyBorder="1" applyAlignment="1">
      <alignment vertical="center" wrapText="1"/>
    </xf>
    <xf numFmtId="0" fontId="6" fillId="0" borderId="15" xfId="2" applyFont="1" applyBorder="1" applyAlignment="1">
      <alignment vertical="center" wrapText="1"/>
    </xf>
    <xf numFmtId="200" fontId="65" fillId="12" borderId="14" xfId="1" applyNumberFormat="1" applyFont="1" applyFill="1" applyBorder="1" applyAlignment="1">
      <alignment horizontal="right" vertical="center"/>
    </xf>
    <xf numFmtId="200" fontId="65" fillId="12" borderId="19" xfId="1" applyNumberFormat="1" applyFont="1" applyFill="1" applyBorder="1" applyAlignment="1">
      <alignment horizontal="right" vertical="center"/>
    </xf>
    <xf numFmtId="200" fontId="65" fillId="12" borderId="15" xfId="1" applyNumberFormat="1" applyFont="1" applyFill="1" applyBorder="1" applyAlignment="1">
      <alignment horizontal="right" vertical="center"/>
    </xf>
    <xf numFmtId="38" fontId="6" fillId="0" borderId="14" xfId="1" applyFont="1" applyFill="1" applyBorder="1" applyAlignment="1" applyProtection="1">
      <alignment horizontal="left" vertical="center" wrapText="1"/>
      <protection locked="0"/>
    </xf>
    <xf numFmtId="38" fontId="6" fillId="0" borderId="19" xfId="1" applyFont="1" applyFill="1" applyBorder="1" applyAlignment="1" applyProtection="1">
      <alignment horizontal="left" vertical="center" wrapText="1"/>
      <protection locked="0"/>
    </xf>
    <xf numFmtId="38" fontId="6" fillId="0" borderId="15" xfId="1" applyFont="1" applyFill="1" applyBorder="1" applyAlignment="1" applyProtection="1">
      <alignment horizontal="left" vertical="center" wrapText="1"/>
      <protection locked="0"/>
    </xf>
    <xf numFmtId="0" fontId="6" fillId="0" borderId="7" xfId="2" applyFont="1" applyBorder="1" applyAlignment="1">
      <alignment vertical="center" wrapText="1"/>
    </xf>
    <xf numFmtId="0" fontId="6" fillId="0" borderId="8" xfId="2" applyFont="1" applyBorder="1" applyAlignment="1">
      <alignment vertical="center" wrapText="1"/>
    </xf>
    <xf numFmtId="200" fontId="65" fillId="12" borderId="63" xfId="1" applyNumberFormat="1" applyFont="1" applyFill="1" applyBorder="1" applyAlignment="1">
      <alignment horizontal="right" vertical="center"/>
    </xf>
    <xf numFmtId="200" fontId="65" fillId="12" borderId="83" xfId="1" applyNumberFormat="1" applyFont="1" applyFill="1" applyBorder="1" applyAlignment="1">
      <alignment horizontal="right" vertical="center"/>
    </xf>
    <xf numFmtId="200" fontId="65" fillId="12" borderId="62" xfId="1" applyNumberFormat="1" applyFont="1" applyFill="1" applyBorder="1" applyAlignment="1">
      <alignment horizontal="right" vertical="center"/>
    </xf>
    <xf numFmtId="38" fontId="6" fillId="0" borderId="10" xfId="1" applyFont="1" applyFill="1" applyBorder="1" applyAlignment="1" applyProtection="1">
      <alignment horizontal="left" vertical="center" wrapText="1"/>
      <protection locked="0"/>
    </xf>
    <xf numFmtId="38" fontId="6" fillId="0" borderId="17" xfId="1" applyFont="1" applyFill="1" applyBorder="1" applyAlignment="1" applyProtection="1">
      <alignment horizontal="left" vertical="center" wrapText="1"/>
      <protection locked="0"/>
    </xf>
    <xf numFmtId="38" fontId="6" fillId="0" borderId="11" xfId="1" applyFont="1" applyFill="1" applyBorder="1" applyAlignment="1" applyProtection="1">
      <alignment horizontal="left" vertical="center" wrapText="1"/>
      <protection locked="0"/>
    </xf>
    <xf numFmtId="0" fontId="46" fillId="12" borderId="0" xfId="0" applyFont="1" applyFill="1" applyAlignment="1">
      <alignment horizontal="right" vertical="center"/>
    </xf>
    <xf numFmtId="0" fontId="7" fillId="3" borderId="19" xfId="2" applyFont="1" applyFill="1" applyBorder="1" applyAlignment="1" applyProtection="1">
      <alignment horizontal="left" vertical="center"/>
      <protection locked="0"/>
    </xf>
    <xf numFmtId="0" fontId="46" fillId="3" borderId="0" xfId="0" applyFont="1" applyFill="1" applyAlignment="1" applyProtection="1">
      <alignment horizontal="right" vertical="center"/>
      <protection locked="0"/>
    </xf>
    <xf numFmtId="0" fontId="47" fillId="0" borderId="0" xfId="0" applyFont="1" applyAlignment="1">
      <alignment vertical="center" wrapText="1"/>
    </xf>
    <xf numFmtId="0" fontId="8" fillId="0" borderId="0" xfId="2" applyFont="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7" fillId="12" borderId="6" xfId="0" applyFont="1" applyFill="1" applyBorder="1" applyAlignment="1">
      <alignment horizontal="center" vertical="center"/>
    </xf>
    <xf numFmtId="0" fontId="7" fillId="12" borderId="7" xfId="0" applyFont="1" applyFill="1" applyBorder="1" applyAlignment="1">
      <alignment horizontal="center" vertical="center"/>
    </xf>
    <xf numFmtId="0" fontId="7" fillId="12" borderId="8" xfId="0" applyFont="1" applyFill="1" applyBorder="1" applyAlignment="1">
      <alignment horizontal="center" vertical="center"/>
    </xf>
    <xf numFmtId="0" fontId="84" fillId="0" borderId="0" xfId="0" applyFont="1" applyAlignment="1">
      <alignment horizontal="left" vertical="center" wrapText="1"/>
    </xf>
    <xf numFmtId="0" fontId="48" fillId="3" borderId="0" xfId="0" applyFont="1" applyFill="1" applyProtection="1">
      <alignment vertical="center"/>
      <protection locked="0"/>
    </xf>
    <xf numFmtId="191" fontId="46" fillId="0" borderId="0" xfId="2" applyNumberFormat="1" applyFont="1" applyAlignment="1">
      <alignment horizontal="right"/>
    </xf>
    <xf numFmtId="0" fontId="47" fillId="6" borderId="0" xfId="19" applyFont="1" applyFill="1" applyAlignment="1">
      <alignment horizontal="left" vertical="center"/>
    </xf>
    <xf numFmtId="38" fontId="72" fillId="0" borderId="6" xfId="1" applyFont="1" applyFill="1" applyBorder="1" applyAlignment="1" applyProtection="1">
      <alignment horizontal="left" vertical="center" wrapText="1"/>
      <protection locked="0"/>
    </xf>
    <xf numFmtId="38" fontId="72" fillId="0" borderId="7" xfId="1" applyFont="1" applyFill="1" applyBorder="1" applyAlignment="1" applyProtection="1">
      <alignment horizontal="left" vertical="center" wrapText="1"/>
      <protection locked="0"/>
    </xf>
    <xf numFmtId="38" fontId="72" fillId="0" borderId="8" xfId="1" applyFont="1" applyFill="1" applyBorder="1" applyAlignment="1" applyProtection="1">
      <alignment horizontal="left" vertical="center" wrapText="1"/>
      <protection locked="0"/>
    </xf>
    <xf numFmtId="0" fontId="33" fillId="4" borderId="6" xfId="0" applyFont="1" applyFill="1" applyBorder="1" applyAlignment="1">
      <alignment horizontal="center" vertical="center"/>
    </xf>
    <xf numFmtId="0" fontId="33" fillId="4" borderId="7" xfId="0" applyFont="1" applyFill="1" applyBorder="1" applyAlignment="1">
      <alignment horizontal="center" vertical="center"/>
    </xf>
    <xf numFmtId="0" fontId="33" fillId="4" borderId="8" xfId="0" applyFont="1" applyFill="1" applyBorder="1" applyAlignment="1">
      <alignment horizontal="center" vertical="center"/>
    </xf>
    <xf numFmtId="0" fontId="33" fillId="3" borderId="6" xfId="0" applyFont="1" applyFill="1" applyBorder="1" applyAlignment="1" applyProtection="1">
      <alignment horizontal="center" vertical="center"/>
      <protection locked="0"/>
    </xf>
    <xf numFmtId="0" fontId="33" fillId="3" borderId="7" xfId="0" applyFont="1" applyFill="1" applyBorder="1" applyAlignment="1" applyProtection="1">
      <alignment horizontal="center" vertical="center"/>
      <protection locked="0"/>
    </xf>
    <xf numFmtId="0" fontId="33" fillId="3" borderId="8" xfId="0" applyFont="1" applyFill="1" applyBorder="1" applyAlignment="1" applyProtection="1">
      <alignment horizontal="center" vertical="center"/>
      <protection locked="0"/>
    </xf>
    <xf numFmtId="0" fontId="86" fillId="0" borderId="0" xfId="0" applyFont="1" applyAlignment="1"/>
    <xf numFmtId="0" fontId="6" fillId="0" borderId="60" xfId="0" applyFont="1" applyBorder="1" applyAlignment="1">
      <alignment horizontal="center" vertical="center"/>
    </xf>
    <xf numFmtId="0" fontId="6" fillId="0" borderId="82" xfId="0" applyFont="1" applyBorder="1" applyAlignment="1">
      <alignment horizontal="center" vertical="center"/>
    </xf>
    <xf numFmtId="0" fontId="6" fillId="0" borderId="59" xfId="0" applyFont="1" applyBorder="1" applyAlignment="1">
      <alignment horizontal="center" vertical="center"/>
    </xf>
    <xf numFmtId="201" fontId="6" fillId="4" borderId="5" xfId="0" applyNumberFormat="1" applyFont="1" applyFill="1" applyBorder="1" applyAlignment="1">
      <alignment horizontal="center" vertical="center"/>
    </xf>
    <xf numFmtId="0" fontId="6" fillId="0" borderId="19" xfId="2" applyFont="1" applyBorder="1" applyAlignment="1">
      <alignment horizontal="left" vertical="center" wrapText="1"/>
    </xf>
    <xf numFmtId="0" fontId="6" fillId="0" borderId="15" xfId="2" applyFont="1" applyBorder="1" applyAlignment="1">
      <alignment horizontal="left" vertical="center" wrapText="1"/>
    </xf>
    <xf numFmtId="200" fontId="65" fillId="2" borderId="14" xfId="1" applyNumberFormat="1" applyFont="1" applyFill="1" applyBorder="1" applyAlignment="1">
      <alignment horizontal="right" vertical="center"/>
    </xf>
    <xf numFmtId="200" fontId="65" fillId="2" borderId="19" xfId="1" applyNumberFormat="1" applyFont="1" applyFill="1" applyBorder="1" applyAlignment="1">
      <alignment horizontal="right" vertical="center"/>
    </xf>
    <xf numFmtId="200" fontId="65" fillId="2" borderId="15" xfId="1" applyNumberFormat="1" applyFont="1" applyFill="1" applyBorder="1" applyAlignment="1">
      <alignment horizontal="right" vertical="center"/>
    </xf>
    <xf numFmtId="0" fontId="31" fillId="0" borderId="19" xfId="0" applyFont="1" applyBorder="1" applyAlignment="1">
      <alignment vertical="center" wrapText="1"/>
    </xf>
    <xf numFmtId="0" fontId="31" fillId="0" borderId="0" xfId="0" applyFont="1" applyAlignment="1">
      <alignment vertical="center" wrapText="1"/>
    </xf>
    <xf numFmtId="190" fontId="42" fillId="2" borderId="5" xfId="0" applyNumberFormat="1" applyFont="1" applyFill="1" applyBorder="1" applyAlignment="1">
      <alignment horizontal="left" vertical="center" wrapText="1" shrinkToFit="1"/>
    </xf>
    <xf numFmtId="190" fontId="42" fillId="2" borderId="6" xfId="0" applyNumberFormat="1" applyFont="1" applyFill="1" applyBorder="1" applyAlignment="1">
      <alignment horizontal="left" vertical="center" wrapText="1"/>
    </xf>
    <xf numFmtId="190" fontId="42" fillId="2" borderId="7" xfId="0" applyNumberFormat="1" applyFont="1" applyFill="1" applyBorder="1" applyAlignment="1">
      <alignment horizontal="left" vertical="center" wrapText="1"/>
    </xf>
    <xf numFmtId="190" fontId="42" fillId="2" borderId="8" xfId="0" applyNumberFormat="1" applyFont="1" applyFill="1" applyBorder="1" applyAlignment="1">
      <alignment horizontal="left" vertical="center" wrapText="1"/>
    </xf>
    <xf numFmtId="0" fontId="31" fillId="4" borderId="14" xfId="0" applyFont="1" applyFill="1" applyBorder="1" applyAlignment="1">
      <alignment horizontal="center" vertical="center" shrinkToFit="1"/>
    </xf>
    <xf numFmtId="0" fontId="31" fillId="4" borderId="15" xfId="0" applyFont="1" applyFill="1" applyBorder="1" applyAlignment="1">
      <alignment horizontal="center" vertical="center" shrinkToFit="1"/>
    </xf>
    <xf numFmtId="0" fontId="31" fillId="4" borderId="16" xfId="0" applyFont="1" applyFill="1" applyBorder="1" applyAlignment="1">
      <alignment horizontal="center" vertical="center" shrinkToFit="1"/>
    </xf>
    <xf numFmtId="0" fontId="31" fillId="4" borderId="14" xfId="0" applyFont="1" applyFill="1" applyBorder="1" applyAlignment="1">
      <alignment horizontal="center" vertical="center"/>
    </xf>
    <xf numFmtId="0" fontId="31" fillId="4" borderId="15" xfId="0" applyFont="1" applyFill="1" applyBorder="1" applyAlignment="1">
      <alignment horizontal="center" vertical="center"/>
    </xf>
    <xf numFmtId="0" fontId="31" fillId="4" borderId="19" xfId="0" applyFont="1" applyFill="1" applyBorder="1" applyAlignment="1">
      <alignment horizontal="center" vertical="center"/>
    </xf>
    <xf numFmtId="0" fontId="31" fillId="4" borderId="12" xfId="0" applyFont="1" applyFill="1" applyBorder="1" applyAlignment="1">
      <alignment horizontal="center" vertical="center"/>
    </xf>
    <xf numFmtId="0" fontId="31" fillId="4" borderId="19" xfId="0" applyFont="1" applyFill="1" applyBorder="1" applyAlignment="1">
      <alignment horizontal="center" vertical="center" shrinkToFit="1"/>
    </xf>
    <xf numFmtId="0" fontId="88" fillId="15" borderId="0" xfId="0" applyFont="1" applyFill="1" applyAlignment="1">
      <alignment horizontal="center" vertical="center"/>
    </xf>
    <xf numFmtId="0" fontId="105" fillId="15" borderId="0" xfId="0" applyFont="1" applyFill="1" applyAlignment="1">
      <alignment horizontal="justify" vertical="center" wrapText="1"/>
    </xf>
    <xf numFmtId="0" fontId="107" fillId="15" borderId="94" xfId="0" applyFont="1" applyFill="1" applyBorder="1" applyAlignment="1">
      <alignment horizontal="center" vertical="center" wrapText="1"/>
    </xf>
    <xf numFmtId="0" fontId="105" fillId="15" borderId="94" xfId="0" applyFont="1" applyFill="1" applyBorder="1" applyAlignment="1">
      <alignment horizontal="center" vertical="center" wrapText="1"/>
    </xf>
    <xf numFmtId="0" fontId="107" fillId="15" borderId="95" xfId="0" applyFont="1" applyFill="1" applyBorder="1" applyAlignment="1">
      <alignment horizontal="center" vertical="center" wrapText="1"/>
    </xf>
    <xf numFmtId="0" fontId="107" fillId="15" borderId="101" xfId="0" applyFont="1" applyFill="1" applyBorder="1" applyAlignment="1">
      <alignment horizontal="center" vertical="center" wrapText="1"/>
    </xf>
    <xf numFmtId="0" fontId="107" fillId="15" borderId="96" xfId="0" applyFont="1" applyFill="1" applyBorder="1" applyAlignment="1">
      <alignment horizontal="center" vertical="center" wrapText="1"/>
    </xf>
    <xf numFmtId="0" fontId="107" fillId="15" borderId="97" xfId="0" applyFont="1" applyFill="1" applyBorder="1" applyAlignment="1">
      <alignment horizontal="center" vertical="center" wrapText="1"/>
    </xf>
    <xf numFmtId="0" fontId="107" fillId="15" borderId="98" xfId="0" applyFont="1" applyFill="1" applyBorder="1" applyAlignment="1">
      <alignment horizontal="center" vertical="center" wrapText="1"/>
    </xf>
    <xf numFmtId="0" fontId="107" fillId="15" borderId="102" xfId="0" applyFont="1" applyFill="1" applyBorder="1" applyAlignment="1">
      <alignment horizontal="center" vertical="center" wrapText="1"/>
    </xf>
    <xf numFmtId="0" fontId="107" fillId="15" borderId="103" xfId="0" applyFont="1" applyFill="1" applyBorder="1" applyAlignment="1">
      <alignment horizontal="center" vertical="center" wrapText="1"/>
    </xf>
    <xf numFmtId="0" fontId="107" fillId="15" borderId="104" xfId="0" applyFont="1" applyFill="1" applyBorder="1" applyAlignment="1">
      <alignment horizontal="center" vertical="center" wrapText="1"/>
    </xf>
    <xf numFmtId="0" fontId="107" fillId="15" borderId="5" xfId="0" applyFont="1" applyFill="1" applyBorder="1" applyAlignment="1">
      <alignment horizontal="center" vertical="center" wrapText="1"/>
    </xf>
    <xf numFmtId="0" fontId="105" fillId="15" borderId="99" xfId="0" applyFont="1" applyFill="1" applyBorder="1" applyAlignment="1">
      <alignment horizontal="right" vertical="center" wrapText="1"/>
    </xf>
    <xf numFmtId="0" fontId="105" fillId="15" borderId="97" xfId="0" applyFont="1" applyFill="1" applyBorder="1" applyAlignment="1">
      <alignment horizontal="right" vertical="center" wrapText="1"/>
    </xf>
    <xf numFmtId="0" fontId="105" fillId="15" borderId="105" xfId="0" applyFont="1" applyFill="1" applyBorder="1" applyAlignment="1">
      <alignment horizontal="right" vertical="center" wrapText="1"/>
    </xf>
    <xf numFmtId="0" fontId="105" fillId="15" borderId="103" xfId="0" applyFont="1" applyFill="1" applyBorder="1" applyAlignment="1">
      <alignment horizontal="right" vertical="center" wrapText="1"/>
    </xf>
    <xf numFmtId="0" fontId="105" fillId="15" borderId="97" xfId="0" applyFont="1" applyFill="1" applyBorder="1" applyAlignment="1">
      <alignment horizontal="center" vertical="center" wrapText="1"/>
    </xf>
    <xf numFmtId="0" fontId="105" fillId="15" borderId="103" xfId="0" applyFont="1" applyFill="1" applyBorder="1" applyAlignment="1">
      <alignment horizontal="center" vertical="center" wrapText="1"/>
    </xf>
    <xf numFmtId="0" fontId="109" fillId="15" borderId="97" xfId="0" applyFont="1" applyFill="1" applyBorder="1" applyAlignment="1">
      <alignment horizontal="center" vertical="center" wrapText="1"/>
    </xf>
    <xf numFmtId="0" fontId="109" fillId="15" borderId="100" xfId="0" applyFont="1" applyFill="1" applyBorder="1" applyAlignment="1">
      <alignment horizontal="center" vertical="center" wrapText="1"/>
    </xf>
    <xf numFmtId="0" fontId="109" fillId="15" borderId="103" xfId="0" applyFont="1" applyFill="1" applyBorder="1" applyAlignment="1">
      <alignment horizontal="center" vertical="center" wrapText="1"/>
    </xf>
    <xf numFmtId="0" fontId="109" fillId="15" borderId="106" xfId="0" applyFont="1" applyFill="1" applyBorder="1" applyAlignment="1">
      <alignment horizontal="center" vertical="center" wrapText="1"/>
    </xf>
    <xf numFmtId="0" fontId="106" fillId="15" borderId="107" xfId="0" applyFont="1" applyFill="1" applyBorder="1" applyAlignment="1">
      <alignment horizontal="center" vertical="center" wrapText="1"/>
    </xf>
    <xf numFmtId="0" fontId="105" fillId="15" borderId="108" xfId="0" applyFont="1" applyFill="1" applyBorder="1" applyAlignment="1">
      <alignment horizontal="center" vertical="center" wrapText="1"/>
    </xf>
    <xf numFmtId="0" fontId="105" fillId="15" borderId="109" xfId="0" applyFont="1" applyFill="1" applyBorder="1" applyAlignment="1">
      <alignment horizontal="center" vertical="center" wrapText="1"/>
    </xf>
    <xf numFmtId="0" fontId="106" fillId="15" borderId="94" xfId="0" applyFont="1" applyFill="1" applyBorder="1" applyAlignment="1">
      <alignment horizontal="center" vertical="center" wrapText="1"/>
    </xf>
    <xf numFmtId="0" fontId="106" fillId="15" borderId="102" xfId="0" applyFont="1" applyFill="1" applyBorder="1" applyAlignment="1">
      <alignment horizontal="center" vertical="center" wrapText="1"/>
    </xf>
    <xf numFmtId="0" fontId="106" fillId="15" borderId="95" xfId="0" applyFont="1" applyFill="1" applyBorder="1" applyAlignment="1">
      <alignment horizontal="center" vertical="center" wrapText="1"/>
    </xf>
    <xf numFmtId="0" fontId="105" fillId="15" borderId="110" xfId="0" applyFont="1" applyFill="1" applyBorder="1" applyAlignment="1">
      <alignment horizontal="center" vertical="center" wrapText="1"/>
    </xf>
    <xf numFmtId="0" fontId="105" fillId="15" borderId="101" xfId="0" applyFont="1" applyFill="1" applyBorder="1" applyAlignment="1">
      <alignment horizontal="center" vertical="center" wrapText="1"/>
    </xf>
    <xf numFmtId="0" fontId="105" fillId="15" borderId="96" xfId="0" applyFont="1" applyFill="1" applyBorder="1" applyAlignment="1">
      <alignment horizontal="center" vertical="center" wrapText="1"/>
    </xf>
    <xf numFmtId="0" fontId="105" fillId="15" borderId="100" xfId="0" applyFont="1" applyFill="1" applyBorder="1" applyAlignment="1">
      <alignment horizontal="center" vertical="center" wrapText="1"/>
    </xf>
    <xf numFmtId="0" fontId="105" fillId="15" borderId="111" xfId="0" applyFont="1" applyFill="1" applyBorder="1" applyAlignment="1">
      <alignment horizontal="center" vertical="center" wrapText="1"/>
    </xf>
    <xf numFmtId="0" fontId="105" fillId="15" borderId="112" xfId="0" applyFont="1" applyFill="1" applyBorder="1" applyAlignment="1">
      <alignment horizontal="center" vertical="center" wrapText="1"/>
    </xf>
    <xf numFmtId="0" fontId="105" fillId="15" borderId="102" xfId="0" applyFont="1" applyFill="1" applyBorder="1" applyAlignment="1">
      <alignment horizontal="center" vertical="center" wrapText="1"/>
    </xf>
    <xf numFmtId="0" fontId="105" fillId="15" borderId="106" xfId="0" applyFont="1" applyFill="1" applyBorder="1" applyAlignment="1">
      <alignment horizontal="center" vertical="center" wrapText="1"/>
    </xf>
    <xf numFmtId="0" fontId="105" fillId="15" borderId="95" xfId="0" applyFont="1" applyFill="1" applyBorder="1" applyAlignment="1">
      <alignment horizontal="center" vertical="center" wrapText="1"/>
    </xf>
    <xf numFmtId="207" fontId="106" fillId="15" borderId="95" xfId="0" applyNumberFormat="1" applyFont="1" applyFill="1" applyBorder="1" applyAlignment="1">
      <alignment horizontal="center" vertical="center" wrapText="1"/>
    </xf>
    <xf numFmtId="207" fontId="105" fillId="15" borderId="110" xfId="0" applyNumberFormat="1" applyFont="1" applyFill="1" applyBorder="1" applyAlignment="1">
      <alignment horizontal="center" vertical="center" wrapText="1"/>
    </xf>
    <xf numFmtId="0" fontId="67" fillId="15" borderId="102" xfId="0" applyFont="1" applyFill="1" applyBorder="1" applyAlignment="1">
      <alignment horizontal="center" vertical="center"/>
    </xf>
    <xf numFmtId="0" fontId="67" fillId="15" borderId="106" xfId="0" applyFont="1" applyFill="1" applyBorder="1" applyAlignment="1">
      <alignment horizontal="center" vertical="center"/>
    </xf>
    <xf numFmtId="0" fontId="0" fillId="15" borderId="102" xfId="0" applyFill="1" applyBorder="1" applyAlignment="1">
      <alignment horizontal="center" vertical="center"/>
    </xf>
    <xf numFmtId="0" fontId="0" fillId="15" borderId="106" xfId="0" applyFill="1" applyBorder="1" applyAlignment="1">
      <alignment horizontal="center" vertical="center"/>
    </xf>
    <xf numFmtId="57" fontId="113" fillId="15" borderId="107" xfId="0" applyNumberFormat="1" applyFont="1" applyFill="1" applyBorder="1" applyAlignment="1">
      <alignment horizontal="center" vertical="center" wrapText="1"/>
    </xf>
    <xf numFmtId="0" fontId="113" fillId="15" borderId="109" xfId="0" applyFont="1" applyFill="1" applyBorder="1" applyAlignment="1">
      <alignment horizontal="center" vertical="center" wrapText="1"/>
    </xf>
    <xf numFmtId="38" fontId="110" fillId="15" borderId="107" xfId="1" applyFont="1" applyFill="1" applyBorder="1" applyAlignment="1">
      <alignment horizontal="right" vertical="center" shrinkToFit="1"/>
    </xf>
    <xf numFmtId="38" fontId="110" fillId="15" borderId="109" xfId="1" applyFont="1" applyFill="1" applyBorder="1" applyAlignment="1">
      <alignment horizontal="right" vertical="center" shrinkToFit="1"/>
    </xf>
    <xf numFmtId="57" fontId="113" fillId="15" borderId="109" xfId="0" applyNumberFormat="1" applyFont="1" applyFill="1" applyBorder="1" applyAlignment="1">
      <alignment horizontal="center" vertical="center" wrapText="1"/>
    </xf>
    <xf numFmtId="0" fontId="110" fillId="15" borderId="94" xfId="0" applyFont="1" applyFill="1" applyBorder="1" applyAlignment="1">
      <alignment vertical="center" shrinkToFit="1"/>
    </xf>
    <xf numFmtId="57" fontId="111" fillId="15" borderId="94" xfId="0" applyNumberFormat="1" applyFont="1" applyFill="1" applyBorder="1" applyAlignment="1">
      <alignment vertical="center" wrapText="1"/>
    </xf>
    <xf numFmtId="0" fontId="111" fillId="15" borderId="94" xfId="0" applyFont="1" applyFill="1" applyBorder="1" applyAlignment="1">
      <alignment vertical="center" wrapText="1"/>
    </xf>
    <xf numFmtId="207" fontId="110" fillId="15" borderId="94" xfId="0" applyNumberFormat="1" applyFont="1" applyFill="1" applyBorder="1" applyAlignment="1">
      <alignment horizontal="right" vertical="center" wrapText="1"/>
    </xf>
    <xf numFmtId="0" fontId="113" fillId="15" borderId="114" xfId="0" applyFont="1" applyFill="1" applyBorder="1" applyAlignment="1">
      <alignment horizontal="center" vertical="center" wrapText="1"/>
    </xf>
    <xf numFmtId="0" fontId="113" fillId="15" borderId="115" xfId="0" applyFont="1" applyFill="1" applyBorder="1" applyAlignment="1">
      <alignment horizontal="center" vertical="center" wrapText="1"/>
    </xf>
    <xf numFmtId="0" fontId="106" fillId="15" borderId="0" xfId="0" applyFont="1" applyFill="1" applyAlignment="1">
      <alignment horizontal="center" vertical="center"/>
    </xf>
    <xf numFmtId="38" fontId="110" fillId="15" borderId="107" xfId="1" applyFont="1" applyFill="1" applyBorder="1" applyAlignment="1">
      <alignment horizontal="left" vertical="center" wrapText="1"/>
    </xf>
    <xf numFmtId="38" fontId="110" fillId="15" borderId="109" xfId="1" applyFont="1" applyFill="1" applyBorder="1" applyAlignment="1">
      <alignment horizontal="left" vertical="center" wrapText="1"/>
    </xf>
    <xf numFmtId="0" fontId="106" fillId="15" borderId="0" xfId="0" applyFont="1" applyFill="1">
      <alignment vertical="center"/>
    </xf>
    <xf numFmtId="0" fontId="106" fillId="15" borderId="0" xfId="0" applyFont="1" applyFill="1" applyAlignment="1">
      <alignment horizontal="left" vertical="center"/>
    </xf>
    <xf numFmtId="0" fontId="107" fillId="15" borderId="107" xfId="0" applyFont="1" applyFill="1" applyBorder="1" applyAlignment="1">
      <alignment horizontal="center" vertical="center" shrinkToFit="1"/>
    </xf>
    <xf numFmtId="0" fontId="107" fillId="15" borderId="108" xfId="0" applyFont="1" applyFill="1" applyBorder="1" applyAlignment="1">
      <alignment horizontal="center" vertical="center" shrinkToFit="1"/>
    </xf>
    <xf numFmtId="0" fontId="107" fillId="15" borderId="109" xfId="0" applyFont="1" applyFill="1" applyBorder="1" applyAlignment="1">
      <alignment horizontal="center" vertical="center" shrinkToFit="1"/>
    </xf>
    <xf numFmtId="0" fontId="113" fillId="15" borderId="113" xfId="0" applyFont="1" applyFill="1" applyBorder="1" applyAlignment="1">
      <alignment horizontal="justify" vertical="center" wrapText="1"/>
    </xf>
    <xf numFmtId="209" fontId="111" fillId="15" borderId="107" xfId="0" applyNumberFormat="1" applyFont="1" applyFill="1" applyBorder="1" applyAlignment="1">
      <alignment horizontal="right" vertical="center" shrinkToFit="1"/>
    </xf>
    <xf numFmtId="209" fontId="111" fillId="15" borderId="109" xfId="0" applyNumberFormat="1" applyFont="1" applyFill="1" applyBorder="1" applyAlignment="1">
      <alignment horizontal="right" vertical="center" shrinkToFit="1"/>
    </xf>
    <xf numFmtId="0" fontId="85" fillId="6" borderId="12" xfId="0" applyFont="1" applyFill="1" applyBorder="1" applyAlignment="1">
      <alignment vertical="center" textRotation="255" wrapText="1" shrinkToFit="1"/>
    </xf>
    <xf numFmtId="0" fontId="85" fillId="6" borderId="22" xfId="0" applyFont="1" applyFill="1" applyBorder="1" applyAlignment="1">
      <alignment vertical="center" textRotation="255" wrapText="1" shrinkToFit="1"/>
    </xf>
    <xf numFmtId="0" fontId="85" fillId="6" borderId="10" xfId="0" applyFont="1" applyFill="1" applyBorder="1" applyAlignment="1">
      <alignment horizontal="center" vertical="center" textRotation="255" wrapText="1"/>
    </xf>
    <xf numFmtId="0" fontId="85" fillId="6" borderId="16" xfId="0" applyFont="1" applyFill="1" applyBorder="1" applyAlignment="1">
      <alignment horizontal="center" vertical="center" textRotation="255" wrapText="1"/>
    </xf>
    <xf numFmtId="0" fontId="85" fillId="6" borderId="12" xfId="0" applyFont="1" applyFill="1" applyBorder="1" applyAlignment="1">
      <alignment horizontal="center" vertical="center" textRotation="255" wrapText="1"/>
    </xf>
    <xf numFmtId="0" fontId="85" fillId="6" borderId="12" xfId="0" applyFont="1" applyFill="1" applyBorder="1" applyAlignment="1">
      <alignment horizontal="center" vertical="center" textRotation="255"/>
    </xf>
    <xf numFmtId="0" fontId="85" fillId="6" borderId="16" xfId="0" applyFont="1" applyFill="1" applyBorder="1" applyAlignment="1">
      <alignment horizontal="center" vertical="center" textRotation="255"/>
    </xf>
    <xf numFmtId="0" fontId="85" fillId="6" borderId="13" xfId="0" applyFont="1" applyFill="1" applyBorder="1" applyAlignment="1">
      <alignment horizontal="center" vertical="center" textRotation="255" wrapText="1"/>
    </xf>
    <xf numFmtId="0" fontId="85" fillId="6" borderId="10" xfId="0" applyFont="1" applyFill="1" applyBorder="1" applyAlignment="1">
      <alignment horizontal="center" vertical="center" wrapText="1"/>
    </xf>
    <xf numFmtId="0" fontId="85" fillId="6" borderId="11" xfId="0" applyFont="1" applyFill="1" applyBorder="1" applyAlignment="1">
      <alignment horizontal="center" vertical="center" wrapText="1"/>
    </xf>
    <xf numFmtId="0" fontId="85" fillId="6" borderId="14" xfId="0" applyFont="1" applyFill="1" applyBorder="1" applyAlignment="1">
      <alignment horizontal="center" vertical="center" wrapText="1"/>
    </xf>
    <xf numFmtId="0" fontId="85" fillId="6" borderId="15" xfId="0" applyFont="1" applyFill="1" applyBorder="1" applyAlignment="1">
      <alignment horizontal="center" vertical="center" wrapText="1"/>
    </xf>
    <xf numFmtId="0" fontId="85" fillId="6" borderId="6" xfId="0" applyFont="1" applyFill="1" applyBorder="1" applyAlignment="1">
      <alignment horizontal="center" vertical="center" wrapText="1"/>
    </xf>
    <xf numFmtId="0" fontId="85" fillId="6" borderId="7" xfId="0" applyFont="1" applyFill="1" applyBorder="1" applyAlignment="1">
      <alignment horizontal="center" vertical="center" wrapText="1"/>
    </xf>
    <xf numFmtId="0" fontId="85" fillId="6" borderId="8" xfId="0" applyFont="1" applyFill="1" applyBorder="1" applyAlignment="1">
      <alignment horizontal="center" vertical="center" wrapText="1"/>
    </xf>
    <xf numFmtId="0" fontId="85" fillId="6" borderId="13" xfId="0" applyFont="1" applyFill="1" applyBorder="1" applyAlignment="1">
      <alignment horizontal="center" vertical="center" wrapText="1"/>
    </xf>
    <xf numFmtId="0" fontId="85" fillId="6" borderId="0" xfId="0" applyFont="1" applyFill="1" applyAlignment="1">
      <alignment horizontal="center" vertical="center" wrapText="1"/>
    </xf>
    <xf numFmtId="0" fontId="85" fillId="6" borderId="18" xfId="0" applyFont="1" applyFill="1" applyBorder="1" applyAlignment="1">
      <alignment horizontal="center" vertical="center" wrapText="1"/>
    </xf>
    <xf numFmtId="0" fontId="85" fillId="6" borderId="17" xfId="0" applyFont="1" applyFill="1" applyBorder="1" applyAlignment="1">
      <alignment horizontal="center" vertical="center" wrapText="1"/>
    </xf>
    <xf numFmtId="0" fontId="67" fillId="6" borderId="16" xfId="0" applyFont="1" applyFill="1" applyBorder="1" applyAlignment="1">
      <alignment horizontal="center" vertical="center" shrinkToFit="1"/>
    </xf>
    <xf numFmtId="0" fontId="85" fillId="6" borderId="5" xfId="0" applyFont="1" applyFill="1" applyBorder="1" applyAlignment="1">
      <alignment horizontal="center" vertical="center" textRotation="255" wrapText="1"/>
    </xf>
    <xf numFmtId="0" fontId="85" fillId="6" borderId="6" xfId="0" applyFont="1" applyFill="1" applyBorder="1" applyAlignment="1">
      <alignment horizontal="center" vertical="center" wrapText="1" shrinkToFit="1"/>
    </xf>
    <xf numFmtId="0" fontId="85" fillId="6" borderId="8" xfId="0" applyFont="1" applyFill="1" applyBorder="1" applyAlignment="1">
      <alignment horizontal="center" vertical="center" wrapText="1" shrinkToFit="1"/>
    </xf>
    <xf numFmtId="0" fontId="85" fillId="6" borderId="7" xfId="0" applyFont="1" applyFill="1" applyBorder="1" applyAlignment="1">
      <alignment horizontal="center" vertical="center" wrapText="1" shrinkToFit="1"/>
    </xf>
    <xf numFmtId="0" fontId="85" fillId="6" borderId="10" xfId="0" applyFont="1" applyFill="1" applyBorder="1" applyAlignment="1">
      <alignment horizontal="center" vertical="center" wrapText="1" shrinkToFit="1"/>
    </xf>
    <xf numFmtId="0" fontId="85" fillId="6" borderId="17" xfId="0" applyFont="1" applyFill="1" applyBorder="1" applyAlignment="1">
      <alignment horizontal="center" vertical="center" wrapText="1" shrinkToFit="1"/>
    </xf>
    <xf numFmtId="0" fontId="85" fillId="6" borderId="11" xfId="0" applyFont="1" applyFill="1" applyBorder="1" applyAlignment="1">
      <alignment horizontal="center" vertical="center" wrapText="1" shrinkToFit="1"/>
    </xf>
    <xf numFmtId="0" fontId="85" fillId="6" borderId="22" xfId="0" applyFont="1" applyFill="1" applyBorder="1" applyAlignment="1">
      <alignment horizontal="center" vertical="center" textRotation="255" wrapText="1"/>
    </xf>
    <xf numFmtId="0" fontId="29" fillId="7" borderId="19" xfId="0" applyFont="1" applyFill="1" applyBorder="1" applyAlignment="1">
      <alignment horizontal="center" vertical="center"/>
    </xf>
    <xf numFmtId="0" fontId="29" fillId="8" borderId="10" xfId="0" applyFont="1" applyFill="1" applyBorder="1" applyAlignment="1">
      <alignment horizontal="center" vertical="center" wrapText="1"/>
    </xf>
    <xf numFmtId="0" fontId="29" fillId="8" borderId="17" xfId="0" applyFont="1" applyFill="1" applyBorder="1" applyAlignment="1">
      <alignment horizontal="center" vertical="center" wrapText="1"/>
    </xf>
    <xf numFmtId="0" fontId="29" fillId="8" borderId="11" xfId="0" applyFont="1" applyFill="1" applyBorder="1" applyAlignment="1">
      <alignment horizontal="center" vertical="center" wrapText="1"/>
    </xf>
  </cellXfs>
  <cellStyles count="27">
    <cellStyle name="パーセント" xfId="26" builtinId="5"/>
    <cellStyle name="ハイパーリンク" xfId="23" builtinId="8"/>
    <cellStyle name="桁区切り" xfId="1" builtinId="6"/>
    <cellStyle name="桁区切り 2" xfId="11" xr:uid="{96B443CE-B95B-4000-B1F3-BB5C04951700}"/>
    <cellStyle name="桁区切り 2 2" xfId="13" xr:uid="{BAB1FA5F-98A0-43FE-ADA7-9F0D22198A90}"/>
    <cellStyle name="桁区切り 2 2 2" xfId="22" xr:uid="{ED1351C8-D250-4100-A313-2664BE75FD63}"/>
    <cellStyle name="桁区切り 2 2 3" xfId="21" xr:uid="{B000A8F0-08E1-4377-8FA5-8D68A404B382}"/>
    <cellStyle name="桁区切り 3" xfId="18" xr:uid="{B63EBF9D-C431-48EA-9EB2-529D932CFF27}"/>
    <cellStyle name="通貨" xfId="25" builtinId="7"/>
    <cellStyle name="標準" xfId="0" builtinId="0"/>
    <cellStyle name="標準 11" xfId="14" xr:uid="{2C19114E-B3A4-43FB-A37E-961D4E7D78B1}"/>
    <cellStyle name="標準 2" xfId="3" xr:uid="{00000000-0005-0000-0000-000003000000}"/>
    <cellStyle name="標準 2 2" xfId="7" xr:uid="{2655EEA2-7F9D-4E0C-B766-44A9326F69E1}"/>
    <cellStyle name="標準 2 2 2" xfId="17" xr:uid="{190ECFE7-C63D-4399-8A81-6023BAEEF640}"/>
    <cellStyle name="標準 2 5" xfId="24" xr:uid="{F8F39899-E71E-410E-AF90-F0C4A84CB5DB}"/>
    <cellStyle name="標準 3" xfId="4" xr:uid="{00000000-0005-0000-0000-000004000000}"/>
    <cellStyle name="標準 3 2" xfId="10" xr:uid="{A48F403B-485A-4A81-A124-826B270D3ADC}"/>
    <cellStyle name="標準 3 2 2" xfId="19" xr:uid="{EEC09A25-F98F-4E79-ACBF-9B4F49A52EC4}"/>
    <cellStyle name="標準 3 3" xfId="12" xr:uid="{D7CA3023-CE3A-46BA-8528-33CB3A9626C0}"/>
    <cellStyle name="標準 3 4" xfId="15" xr:uid="{1AF35756-75B2-4365-97DF-ABC3A016D177}"/>
    <cellStyle name="標準 4" xfId="6" xr:uid="{37981044-2163-4C4E-8DD3-FB6A253BA84E}"/>
    <cellStyle name="標準 4 2" xfId="20" xr:uid="{95FB5A15-03B0-46AC-9D53-70A484E28398}"/>
    <cellStyle name="標準 5" xfId="16" xr:uid="{3623D7A1-78B9-406E-B052-EF775B1591D6}"/>
    <cellStyle name="標準 7" xfId="5" xr:uid="{8A321E80-033D-4243-9711-264522522DCC}"/>
    <cellStyle name="標準 8" xfId="8" xr:uid="{42FC04D5-EA78-499D-8E1F-5B4311086965}"/>
    <cellStyle name="標準_⑤参考様式11,12号別紙(収支実績報告書（支援交付金））" xfId="2" xr:uid="{00000000-0005-0000-0000-000005000000}"/>
    <cellStyle name="標準_出納帳20061221" xfId="9" xr:uid="{ACD2886E-0FD6-4D88-87D1-8EB182676173}"/>
  </cellStyles>
  <dxfs count="3">
    <dxf>
      <fill>
        <patternFill>
          <bgColor theme="7" tint="0.59996337778862885"/>
        </patternFill>
      </fill>
    </dxf>
    <dxf>
      <fill>
        <patternFill>
          <bgColor rgb="FFFFC000"/>
        </patternFill>
      </fill>
    </dxf>
    <dxf>
      <fill>
        <patternFill>
          <bgColor theme="7" tint="0.59996337778862885"/>
        </patternFill>
      </fill>
    </dxf>
  </dxfs>
  <tableStyles count="0" defaultTableStyle="TableStyleMedium2" defaultPivotStyle="PivotStyleLight16"/>
  <colors>
    <mruColors>
      <color rgb="FFC4C4C4"/>
      <color rgb="FFFFFF99"/>
      <color rgb="FFFF99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29680</xdr:rowOff>
    </xdr:from>
    <xdr:to>
      <xdr:col>11</xdr:col>
      <xdr:colOff>431547</xdr:colOff>
      <xdr:row>83</xdr:row>
      <xdr:rowOff>2650</xdr:rowOff>
    </xdr:to>
    <xdr:pic>
      <xdr:nvPicPr>
        <xdr:cNvPr id="2" name="図 1">
          <a:extLst>
            <a:ext uri="{FF2B5EF4-FFF2-40B4-BE49-F238E27FC236}">
              <a16:creationId xmlns:a16="http://schemas.microsoft.com/office/drawing/2014/main" id="{CD88D70B-D354-41F3-B107-621FB04AD6A9}"/>
            </a:ext>
          </a:extLst>
        </xdr:cNvPr>
        <xdr:cNvPicPr>
          <a:picLocks noChangeAspect="1"/>
        </xdr:cNvPicPr>
      </xdr:nvPicPr>
      <xdr:blipFill>
        <a:blip xmlns:r="http://schemas.openxmlformats.org/officeDocument/2006/relationships" r:embed="rId1"/>
        <a:stretch>
          <a:fillRect/>
        </a:stretch>
      </xdr:blipFill>
      <xdr:spPr>
        <a:xfrm>
          <a:off x="0" y="19764817"/>
          <a:ext cx="7555916" cy="1022543"/>
        </a:xfrm>
        <a:prstGeom prst="rect">
          <a:avLst/>
        </a:prstGeom>
      </xdr:spPr>
    </xdr:pic>
    <xdr:clientData/>
  </xdr:twoCellAnchor>
  <xdr:twoCellAnchor>
    <xdr:from>
      <xdr:col>4</xdr:col>
      <xdr:colOff>160515</xdr:colOff>
      <xdr:row>77</xdr:row>
      <xdr:rowOff>33992</xdr:rowOff>
    </xdr:from>
    <xdr:to>
      <xdr:col>4</xdr:col>
      <xdr:colOff>513862</xdr:colOff>
      <xdr:row>78</xdr:row>
      <xdr:rowOff>64718</xdr:rowOff>
    </xdr:to>
    <xdr:sp macro="" textlink="">
      <xdr:nvSpPr>
        <xdr:cNvPr id="3" name="正方形/長方形 2">
          <a:extLst>
            <a:ext uri="{FF2B5EF4-FFF2-40B4-BE49-F238E27FC236}">
              <a16:creationId xmlns:a16="http://schemas.microsoft.com/office/drawing/2014/main" id="{4E0C68D3-9377-4138-A7CA-088B11B1F951}"/>
            </a:ext>
          </a:extLst>
        </xdr:cNvPr>
        <xdr:cNvSpPr/>
      </xdr:nvSpPr>
      <xdr:spPr>
        <a:xfrm>
          <a:off x="2832153" y="19769129"/>
          <a:ext cx="353347" cy="205655"/>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651658</xdr:colOff>
      <xdr:row>78</xdr:row>
      <xdr:rowOff>93437</xdr:rowOff>
    </xdr:from>
    <xdr:to>
      <xdr:col>8</xdr:col>
      <xdr:colOff>414257</xdr:colOff>
      <xdr:row>81</xdr:row>
      <xdr:rowOff>137287</xdr:rowOff>
    </xdr:to>
    <xdr:sp macro="" textlink="">
      <xdr:nvSpPr>
        <xdr:cNvPr id="4" name="正方形/長方形 3">
          <a:extLst>
            <a:ext uri="{FF2B5EF4-FFF2-40B4-BE49-F238E27FC236}">
              <a16:creationId xmlns:a16="http://schemas.microsoft.com/office/drawing/2014/main" id="{EC9C322E-4DC8-4B1D-8ABD-A8E11CA82545}"/>
            </a:ext>
          </a:extLst>
        </xdr:cNvPr>
        <xdr:cNvSpPr/>
      </xdr:nvSpPr>
      <xdr:spPr>
        <a:xfrm>
          <a:off x="5215706" y="20003503"/>
          <a:ext cx="414607" cy="568636"/>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248479</xdr:colOff>
      <xdr:row>75</xdr:row>
      <xdr:rowOff>151848</xdr:rowOff>
    </xdr:from>
    <xdr:to>
      <xdr:col>5</xdr:col>
      <xdr:colOff>89729</xdr:colOff>
      <xdr:row>77</xdr:row>
      <xdr:rowOff>20707</xdr:rowOff>
    </xdr:to>
    <xdr:sp macro="" textlink="">
      <xdr:nvSpPr>
        <xdr:cNvPr id="5" name="テキスト ボックス 4">
          <a:extLst>
            <a:ext uri="{FF2B5EF4-FFF2-40B4-BE49-F238E27FC236}">
              <a16:creationId xmlns:a16="http://schemas.microsoft.com/office/drawing/2014/main" id="{301FC143-B869-495D-A42A-032AE42DB476}"/>
            </a:ext>
          </a:extLst>
        </xdr:cNvPr>
        <xdr:cNvSpPr txBox="1"/>
      </xdr:nvSpPr>
      <xdr:spPr>
        <a:xfrm>
          <a:off x="2920117" y="19473518"/>
          <a:ext cx="477355" cy="282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eiryo UI" panose="020B0604030504040204" pitchFamily="50" charset="-128"/>
              <a:ea typeface="Meiryo UI" panose="020B0604030504040204" pitchFamily="50" charset="-128"/>
            </a:rPr>
            <a:t>①</a:t>
          </a:r>
        </a:p>
      </xdr:txBody>
    </xdr:sp>
    <xdr:clientData/>
  </xdr:twoCellAnchor>
  <xdr:twoCellAnchor>
    <xdr:from>
      <xdr:col>7</xdr:col>
      <xdr:colOff>670064</xdr:colOff>
      <xdr:row>76</xdr:row>
      <xdr:rowOff>186910</xdr:rowOff>
    </xdr:from>
    <xdr:to>
      <xdr:col>8</xdr:col>
      <xdr:colOff>511314</xdr:colOff>
      <xdr:row>78</xdr:row>
      <xdr:rowOff>90280</xdr:rowOff>
    </xdr:to>
    <xdr:sp macro="" textlink="">
      <xdr:nvSpPr>
        <xdr:cNvPr id="6" name="テキスト ボックス 5">
          <a:extLst>
            <a:ext uri="{FF2B5EF4-FFF2-40B4-BE49-F238E27FC236}">
              <a16:creationId xmlns:a16="http://schemas.microsoft.com/office/drawing/2014/main" id="{1CD6CC0D-2362-4B06-9203-B6179EC79170}"/>
            </a:ext>
          </a:extLst>
        </xdr:cNvPr>
        <xdr:cNvSpPr txBox="1"/>
      </xdr:nvSpPr>
      <xdr:spPr>
        <a:xfrm>
          <a:off x="5218209" y="19715313"/>
          <a:ext cx="509161" cy="285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eiryo UI" panose="020B0604030504040204" pitchFamily="50" charset="-128"/>
              <a:ea typeface="Meiryo UI" panose="020B0604030504040204" pitchFamily="50" charset="-128"/>
            </a:rPr>
            <a:t>②</a:t>
          </a:r>
        </a:p>
      </xdr:txBody>
    </xdr:sp>
    <xdr:clientData/>
  </xdr:twoCellAnchor>
  <xdr:twoCellAnchor editAs="oneCell">
    <xdr:from>
      <xdr:col>0</xdr:col>
      <xdr:colOff>185672</xdr:colOff>
      <xdr:row>6</xdr:row>
      <xdr:rowOff>12369</xdr:rowOff>
    </xdr:from>
    <xdr:to>
      <xdr:col>11</xdr:col>
      <xdr:colOff>406606</xdr:colOff>
      <xdr:row>15</xdr:row>
      <xdr:rowOff>37389</xdr:rowOff>
    </xdr:to>
    <xdr:pic>
      <xdr:nvPicPr>
        <xdr:cNvPr id="7" name="図 6">
          <a:extLst>
            <a:ext uri="{FF2B5EF4-FFF2-40B4-BE49-F238E27FC236}">
              <a16:creationId xmlns:a16="http://schemas.microsoft.com/office/drawing/2014/main" id="{B3A6BB64-46D8-4176-9034-613D27C34586}"/>
            </a:ext>
          </a:extLst>
        </xdr:cNvPr>
        <xdr:cNvPicPr>
          <a:picLocks noChangeAspect="1"/>
        </xdr:cNvPicPr>
      </xdr:nvPicPr>
      <xdr:blipFill>
        <a:blip xmlns:r="http://schemas.openxmlformats.org/officeDocument/2006/relationships" r:embed="rId2"/>
        <a:stretch>
          <a:fillRect/>
        </a:stretch>
      </xdr:blipFill>
      <xdr:spPr>
        <a:xfrm>
          <a:off x="185672" y="1101698"/>
          <a:ext cx="7345303" cy="1599378"/>
        </a:xfrm>
        <a:prstGeom prst="rect">
          <a:avLst/>
        </a:prstGeom>
      </xdr:spPr>
    </xdr:pic>
    <xdr:clientData/>
  </xdr:twoCellAnchor>
  <xdr:twoCellAnchor editAs="oneCell">
    <xdr:from>
      <xdr:col>0</xdr:col>
      <xdr:colOff>231242</xdr:colOff>
      <xdr:row>18</xdr:row>
      <xdr:rowOff>133252</xdr:rowOff>
    </xdr:from>
    <xdr:to>
      <xdr:col>8</xdr:col>
      <xdr:colOff>202600</xdr:colOff>
      <xdr:row>20</xdr:row>
      <xdr:rowOff>162725</xdr:rowOff>
    </xdr:to>
    <xdr:pic>
      <xdr:nvPicPr>
        <xdr:cNvPr id="8" name="図 7">
          <a:extLst>
            <a:ext uri="{FF2B5EF4-FFF2-40B4-BE49-F238E27FC236}">
              <a16:creationId xmlns:a16="http://schemas.microsoft.com/office/drawing/2014/main" id="{D7C9C7E5-AFA8-4F77-9483-8A3C1FE01F84}"/>
            </a:ext>
          </a:extLst>
        </xdr:cNvPr>
        <xdr:cNvPicPr>
          <a:picLocks noChangeAspect="1"/>
        </xdr:cNvPicPr>
      </xdr:nvPicPr>
      <xdr:blipFill>
        <a:blip xmlns:r="http://schemas.openxmlformats.org/officeDocument/2006/relationships" r:embed="rId3"/>
        <a:stretch>
          <a:fillRect/>
        </a:stretch>
      </xdr:blipFill>
      <xdr:spPr>
        <a:xfrm>
          <a:off x="231242" y="3353530"/>
          <a:ext cx="5187414" cy="1206266"/>
        </a:xfrm>
        <a:prstGeom prst="rect">
          <a:avLst/>
        </a:prstGeom>
      </xdr:spPr>
    </xdr:pic>
    <xdr:clientData/>
  </xdr:twoCellAnchor>
  <xdr:twoCellAnchor editAs="oneCell">
    <xdr:from>
      <xdr:col>0</xdr:col>
      <xdr:colOff>482220</xdr:colOff>
      <xdr:row>25</xdr:row>
      <xdr:rowOff>86370</xdr:rowOff>
    </xdr:from>
    <xdr:to>
      <xdr:col>6</xdr:col>
      <xdr:colOff>88281</xdr:colOff>
      <xdr:row>30</xdr:row>
      <xdr:rowOff>458556</xdr:rowOff>
    </xdr:to>
    <xdr:pic>
      <xdr:nvPicPr>
        <xdr:cNvPr id="9" name="図 8">
          <a:extLst>
            <a:ext uri="{FF2B5EF4-FFF2-40B4-BE49-F238E27FC236}">
              <a16:creationId xmlns:a16="http://schemas.microsoft.com/office/drawing/2014/main" id="{F7FA5F43-B3C4-4817-A20F-25A3B8E4B725}"/>
            </a:ext>
          </a:extLst>
        </xdr:cNvPr>
        <xdr:cNvPicPr>
          <a:picLocks noChangeAspect="1"/>
        </xdr:cNvPicPr>
      </xdr:nvPicPr>
      <xdr:blipFill>
        <a:blip xmlns:r="http://schemas.openxmlformats.org/officeDocument/2006/relationships" r:embed="rId4"/>
        <a:stretch>
          <a:fillRect/>
        </a:stretch>
      </xdr:blipFill>
      <xdr:spPr>
        <a:xfrm>
          <a:off x="482220" y="5811309"/>
          <a:ext cx="3549908" cy="1238878"/>
        </a:xfrm>
        <a:prstGeom prst="rect">
          <a:avLst/>
        </a:prstGeom>
      </xdr:spPr>
    </xdr:pic>
    <xdr:clientData/>
  </xdr:twoCellAnchor>
  <xdr:twoCellAnchor>
    <xdr:from>
      <xdr:col>4</xdr:col>
      <xdr:colOff>334572</xdr:colOff>
      <xdr:row>26</xdr:row>
      <xdr:rowOff>18864</xdr:rowOff>
    </xdr:from>
    <xdr:to>
      <xdr:col>5</xdr:col>
      <xdr:colOff>449292</xdr:colOff>
      <xdr:row>27</xdr:row>
      <xdr:rowOff>89859</xdr:rowOff>
    </xdr:to>
    <xdr:sp macro="" textlink="">
      <xdr:nvSpPr>
        <xdr:cNvPr id="10" name="正方形/長方形 9">
          <a:extLst>
            <a:ext uri="{FF2B5EF4-FFF2-40B4-BE49-F238E27FC236}">
              <a16:creationId xmlns:a16="http://schemas.microsoft.com/office/drawing/2014/main" id="{5EA67D40-9D33-46F7-8F31-581DA7FA6E15}"/>
            </a:ext>
          </a:extLst>
        </xdr:cNvPr>
        <xdr:cNvSpPr/>
      </xdr:nvSpPr>
      <xdr:spPr>
        <a:xfrm>
          <a:off x="3006210" y="5918732"/>
          <a:ext cx="750825" cy="245924"/>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612774</xdr:colOff>
      <xdr:row>30</xdr:row>
      <xdr:rowOff>189236</xdr:rowOff>
    </xdr:from>
    <xdr:to>
      <xdr:col>6</xdr:col>
      <xdr:colOff>44570</xdr:colOff>
      <xdr:row>30</xdr:row>
      <xdr:rowOff>439947</xdr:rowOff>
    </xdr:to>
    <xdr:sp macro="" textlink="">
      <xdr:nvSpPr>
        <xdr:cNvPr id="11" name="正方形/長方形 10">
          <a:extLst>
            <a:ext uri="{FF2B5EF4-FFF2-40B4-BE49-F238E27FC236}">
              <a16:creationId xmlns:a16="http://schemas.microsoft.com/office/drawing/2014/main" id="{59DCFD01-6879-42CA-B1EE-973238D5755E}"/>
            </a:ext>
          </a:extLst>
        </xdr:cNvPr>
        <xdr:cNvSpPr/>
      </xdr:nvSpPr>
      <xdr:spPr>
        <a:xfrm>
          <a:off x="3284412" y="6780867"/>
          <a:ext cx="704005" cy="250711"/>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262895</xdr:colOff>
      <xdr:row>34</xdr:row>
      <xdr:rowOff>106540</xdr:rowOff>
    </xdr:from>
    <xdr:to>
      <xdr:col>2</xdr:col>
      <xdr:colOff>559441</xdr:colOff>
      <xdr:row>46</xdr:row>
      <xdr:rowOff>175188</xdr:rowOff>
    </xdr:to>
    <xdr:pic>
      <xdr:nvPicPr>
        <xdr:cNvPr id="12" name="図 11">
          <a:extLst>
            <a:ext uri="{FF2B5EF4-FFF2-40B4-BE49-F238E27FC236}">
              <a16:creationId xmlns:a16="http://schemas.microsoft.com/office/drawing/2014/main" id="{E6D0F375-16B5-42A5-BEAD-C2C7D8B7D57D}"/>
            </a:ext>
          </a:extLst>
        </xdr:cNvPr>
        <xdr:cNvPicPr>
          <a:picLocks noChangeAspect="1"/>
        </xdr:cNvPicPr>
      </xdr:nvPicPr>
      <xdr:blipFill>
        <a:blip xmlns:r="http://schemas.openxmlformats.org/officeDocument/2006/relationships" r:embed="rId5"/>
        <a:stretch>
          <a:fillRect/>
        </a:stretch>
      </xdr:blipFill>
      <xdr:spPr>
        <a:xfrm>
          <a:off x="262895" y="8884780"/>
          <a:ext cx="1695976" cy="3217365"/>
        </a:xfrm>
        <a:prstGeom prst="rect">
          <a:avLst/>
        </a:prstGeom>
      </xdr:spPr>
    </xdr:pic>
    <xdr:clientData/>
  </xdr:twoCellAnchor>
  <xdr:twoCellAnchor>
    <xdr:from>
      <xdr:col>1</xdr:col>
      <xdr:colOff>280037</xdr:colOff>
      <xdr:row>45</xdr:row>
      <xdr:rowOff>106940</xdr:rowOff>
    </xdr:from>
    <xdr:to>
      <xdr:col>2</xdr:col>
      <xdr:colOff>559441</xdr:colOff>
      <xdr:row>46</xdr:row>
      <xdr:rowOff>121678</xdr:rowOff>
    </xdr:to>
    <xdr:sp macro="" textlink="">
      <xdr:nvSpPr>
        <xdr:cNvPr id="13" name="正方形/長方形 12">
          <a:extLst>
            <a:ext uri="{FF2B5EF4-FFF2-40B4-BE49-F238E27FC236}">
              <a16:creationId xmlns:a16="http://schemas.microsoft.com/office/drawing/2014/main" id="{D35FB8B5-094E-4DD4-A561-6E6F563BC1EF}"/>
            </a:ext>
          </a:extLst>
        </xdr:cNvPr>
        <xdr:cNvSpPr/>
      </xdr:nvSpPr>
      <xdr:spPr>
        <a:xfrm>
          <a:off x="1043362" y="11771503"/>
          <a:ext cx="915509" cy="277132"/>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xdr:from>
      <xdr:col>1</xdr:col>
      <xdr:colOff>5795</xdr:colOff>
      <xdr:row>44</xdr:row>
      <xdr:rowOff>234554</xdr:rowOff>
    </xdr:from>
    <xdr:to>
      <xdr:col>1</xdr:col>
      <xdr:colOff>456302</xdr:colOff>
      <xdr:row>45</xdr:row>
      <xdr:rowOff>249291</xdr:rowOff>
    </xdr:to>
    <xdr:sp macro="" textlink="">
      <xdr:nvSpPr>
        <xdr:cNvPr id="14" name="テキスト ボックス 4">
          <a:extLst>
            <a:ext uri="{FF2B5EF4-FFF2-40B4-BE49-F238E27FC236}">
              <a16:creationId xmlns:a16="http://schemas.microsoft.com/office/drawing/2014/main" id="{1C0E13F0-D122-4ED9-A1AE-80B1647118D1}"/>
            </a:ext>
          </a:extLst>
        </xdr:cNvPr>
        <xdr:cNvSpPr txBox="1"/>
      </xdr:nvSpPr>
      <xdr:spPr>
        <a:xfrm>
          <a:off x="769120" y="11636724"/>
          <a:ext cx="450507" cy="277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algn="l" rtl="0" fontAlgn="base">
            <a:spcBef>
              <a:spcPct val="0"/>
            </a:spcBef>
            <a:spcAft>
              <a:spcPct val="0"/>
            </a:spcAft>
            <a:defRPr kumimoji="1" sz="1200" kern="1200">
              <a:solidFill>
                <a:schemeClr val="dk1"/>
              </a:solidFill>
              <a:latin typeface="+mn-lt"/>
              <a:ea typeface="+mn-ea"/>
              <a:cs typeface="+mn-cs"/>
            </a:defRPr>
          </a:lvl1pPr>
          <a:lvl2pPr marL="457200" algn="l" rtl="0" fontAlgn="base">
            <a:spcBef>
              <a:spcPct val="0"/>
            </a:spcBef>
            <a:spcAft>
              <a:spcPct val="0"/>
            </a:spcAft>
            <a:defRPr kumimoji="1" sz="1200" kern="1200">
              <a:solidFill>
                <a:schemeClr val="dk1"/>
              </a:solidFill>
              <a:latin typeface="+mn-lt"/>
              <a:ea typeface="+mn-ea"/>
              <a:cs typeface="+mn-cs"/>
            </a:defRPr>
          </a:lvl2pPr>
          <a:lvl3pPr marL="914400" algn="l" rtl="0" fontAlgn="base">
            <a:spcBef>
              <a:spcPct val="0"/>
            </a:spcBef>
            <a:spcAft>
              <a:spcPct val="0"/>
            </a:spcAft>
            <a:defRPr kumimoji="1" sz="1200" kern="1200">
              <a:solidFill>
                <a:schemeClr val="dk1"/>
              </a:solidFill>
              <a:latin typeface="+mn-lt"/>
              <a:ea typeface="+mn-ea"/>
              <a:cs typeface="+mn-cs"/>
            </a:defRPr>
          </a:lvl3pPr>
          <a:lvl4pPr marL="1371600" algn="l" rtl="0" fontAlgn="base">
            <a:spcBef>
              <a:spcPct val="0"/>
            </a:spcBef>
            <a:spcAft>
              <a:spcPct val="0"/>
            </a:spcAft>
            <a:defRPr kumimoji="1" sz="1200" kern="1200">
              <a:solidFill>
                <a:schemeClr val="dk1"/>
              </a:solidFill>
              <a:latin typeface="+mn-lt"/>
              <a:ea typeface="+mn-ea"/>
              <a:cs typeface="+mn-cs"/>
            </a:defRPr>
          </a:lvl4pPr>
          <a:lvl5pPr marL="1828800" algn="l" rtl="0" fontAlgn="base">
            <a:spcBef>
              <a:spcPct val="0"/>
            </a:spcBef>
            <a:spcAft>
              <a:spcPct val="0"/>
            </a:spcAft>
            <a:defRPr kumimoji="1" sz="1200" kern="1200">
              <a:solidFill>
                <a:schemeClr val="dk1"/>
              </a:solidFill>
              <a:latin typeface="+mn-lt"/>
              <a:ea typeface="+mn-ea"/>
              <a:cs typeface="+mn-cs"/>
            </a:defRPr>
          </a:lvl5pPr>
          <a:lvl6pPr marL="2286000" algn="l" defTabSz="914400" rtl="0" eaLnBrk="1" latinLnBrk="0" hangingPunct="1">
            <a:defRPr kumimoji="1" sz="1200" kern="1200">
              <a:solidFill>
                <a:schemeClr val="dk1"/>
              </a:solidFill>
              <a:latin typeface="+mn-lt"/>
              <a:ea typeface="+mn-ea"/>
              <a:cs typeface="+mn-cs"/>
            </a:defRPr>
          </a:lvl6pPr>
          <a:lvl7pPr marL="2743200" algn="l" defTabSz="914400" rtl="0" eaLnBrk="1" latinLnBrk="0" hangingPunct="1">
            <a:defRPr kumimoji="1" sz="1200" kern="1200">
              <a:solidFill>
                <a:schemeClr val="dk1"/>
              </a:solidFill>
              <a:latin typeface="+mn-lt"/>
              <a:ea typeface="+mn-ea"/>
              <a:cs typeface="+mn-cs"/>
            </a:defRPr>
          </a:lvl7pPr>
          <a:lvl8pPr marL="3200400" algn="l" defTabSz="914400" rtl="0" eaLnBrk="1" latinLnBrk="0" hangingPunct="1">
            <a:defRPr kumimoji="1" sz="1200" kern="1200">
              <a:solidFill>
                <a:schemeClr val="dk1"/>
              </a:solidFill>
              <a:latin typeface="+mn-lt"/>
              <a:ea typeface="+mn-ea"/>
              <a:cs typeface="+mn-cs"/>
            </a:defRPr>
          </a:lvl8pPr>
          <a:lvl9pPr marL="3657600" algn="l" defTabSz="914400" rtl="0" eaLnBrk="1" latinLnBrk="0" hangingPunct="1">
            <a:defRPr kumimoji="1" sz="1200" kern="1200">
              <a:solidFill>
                <a:schemeClr val="dk1"/>
              </a:solidFill>
              <a:latin typeface="+mn-lt"/>
              <a:ea typeface="+mn-ea"/>
              <a:cs typeface="+mn-cs"/>
            </a:defRPr>
          </a:lvl9pPr>
        </a:lstStyle>
        <a:p>
          <a:r>
            <a:rPr kumimoji="1" lang="ja-JP" altLang="en-US" sz="1200">
              <a:solidFill>
                <a:srgbClr val="FF0000"/>
              </a:solidFill>
              <a:latin typeface="Meiryo UI" panose="020B0604030504040204" pitchFamily="50" charset="-128"/>
              <a:ea typeface="Meiryo UI" panose="020B0604030504040204" pitchFamily="50" charset="-128"/>
            </a:rPr>
            <a:t>①</a:t>
          </a:r>
        </a:p>
      </xdr:txBody>
    </xdr:sp>
    <xdr:clientData/>
  </xdr:twoCellAnchor>
  <xdr:twoCellAnchor editAs="oneCell">
    <xdr:from>
      <xdr:col>3</xdr:col>
      <xdr:colOff>317499</xdr:colOff>
      <xdr:row>34</xdr:row>
      <xdr:rowOff>111555</xdr:rowOff>
    </xdr:from>
    <xdr:to>
      <xdr:col>11</xdr:col>
      <xdr:colOff>12405</xdr:colOff>
      <xdr:row>46</xdr:row>
      <xdr:rowOff>176060</xdr:rowOff>
    </xdr:to>
    <xdr:pic>
      <xdr:nvPicPr>
        <xdr:cNvPr id="15" name="図 14">
          <a:extLst>
            <a:ext uri="{FF2B5EF4-FFF2-40B4-BE49-F238E27FC236}">
              <a16:creationId xmlns:a16="http://schemas.microsoft.com/office/drawing/2014/main" id="{394BBB57-0CF1-447B-916B-97D5429C4600}"/>
            </a:ext>
          </a:extLst>
        </xdr:cNvPr>
        <xdr:cNvPicPr>
          <a:picLocks noChangeAspect="1"/>
        </xdr:cNvPicPr>
      </xdr:nvPicPr>
      <xdr:blipFill>
        <a:blip xmlns:r="http://schemas.openxmlformats.org/officeDocument/2006/relationships" r:embed="rId6"/>
        <a:stretch>
          <a:fillRect/>
        </a:stretch>
      </xdr:blipFill>
      <xdr:spPr>
        <a:xfrm>
          <a:off x="2353033" y="8889795"/>
          <a:ext cx="4783741" cy="3213222"/>
        </a:xfrm>
        <a:prstGeom prst="rect">
          <a:avLst/>
        </a:prstGeom>
      </xdr:spPr>
    </xdr:pic>
    <xdr:clientData/>
  </xdr:twoCellAnchor>
  <xdr:twoCellAnchor>
    <xdr:from>
      <xdr:col>7</xdr:col>
      <xdr:colOff>554364</xdr:colOff>
      <xdr:row>41</xdr:row>
      <xdr:rowOff>17036</xdr:rowOff>
    </xdr:from>
    <xdr:to>
      <xdr:col>10</xdr:col>
      <xdr:colOff>373182</xdr:colOff>
      <xdr:row>41</xdr:row>
      <xdr:rowOff>161052</xdr:rowOff>
    </xdr:to>
    <xdr:sp macro="" textlink="">
      <xdr:nvSpPr>
        <xdr:cNvPr id="16" name="正方形/長方形 15">
          <a:extLst>
            <a:ext uri="{FF2B5EF4-FFF2-40B4-BE49-F238E27FC236}">
              <a16:creationId xmlns:a16="http://schemas.microsoft.com/office/drawing/2014/main" id="{4ED8334B-43BF-45DD-A3F9-44BA25CDEEF1}"/>
            </a:ext>
          </a:extLst>
        </xdr:cNvPr>
        <xdr:cNvSpPr/>
      </xdr:nvSpPr>
      <xdr:spPr>
        <a:xfrm>
          <a:off x="5134315" y="10632027"/>
          <a:ext cx="1727131" cy="144016"/>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xdr:from>
      <xdr:col>9</xdr:col>
      <xdr:colOff>9932</xdr:colOff>
      <xdr:row>40</xdr:row>
      <xdr:rowOff>30745</xdr:rowOff>
    </xdr:from>
    <xdr:to>
      <xdr:col>9</xdr:col>
      <xdr:colOff>460439</xdr:colOff>
      <xdr:row>41</xdr:row>
      <xdr:rowOff>45482</xdr:rowOff>
    </xdr:to>
    <xdr:sp macro="" textlink="">
      <xdr:nvSpPr>
        <xdr:cNvPr id="17" name="テキスト ボックス 4">
          <a:extLst>
            <a:ext uri="{FF2B5EF4-FFF2-40B4-BE49-F238E27FC236}">
              <a16:creationId xmlns:a16="http://schemas.microsoft.com/office/drawing/2014/main" id="{73905D7C-65CB-4769-86B8-07B6B68DBF76}"/>
            </a:ext>
          </a:extLst>
        </xdr:cNvPr>
        <xdr:cNvSpPr txBox="1"/>
      </xdr:nvSpPr>
      <xdr:spPr>
        <a:xfrm>
          <a:off x="5862092" y="10383343"/>
          <a:ext cx="450507" cy="277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algn="l" rtl="0" fontAlgn="base">
            <a:spcBef>
              <a:spcPct val="0"/>
            </a:spcBef>
            <a:spcAft>
              <a:spcPct val="0"/>
            </a:spcAft>
            <a:defRPr kumimoji="1" sz="1200" kern="1200">
              <a:solidFill>
                <a:schemeClr val="dk1"/>
              </a:solidFill>
              <a:latin typeface="+mn-lt"/>
              <a:ea typeface="+mn-ea"/>
              <a:cs typeface="+mn-cs"/>
            </a:defRPr>
          </a:lvl1pPr>
          <a:lvl2pPr marL="457200" algn="l" rtl="0" fontAlgn="base">
            <a:spcBef>
              <a:spcPct val="0"/>
            </a:spcBef>
            <a:spcAft>
              <a:spcPct val="0"/>
            </a:spcAft>
            <a:defRPr kumimoji="1" sz="1200" kern="1200">
              <a:solidFill>
                <a:schemeClr val="dk1"/>
              </a:solidFill>
              <a:latin typeface="+mn-lt"/>
              <a:ea typeface="+mn-ea"/>
              <a:cs typeface="+mn-cs"/>
            </a:defRPr>
          </a:lvl2pPr>
          <a:lvl3pPr marL="914400" algn="l" rtl="0" fontAlgn="base">
            <a:spcBef>
              <a:spcPct val="0"/>
            </a:spcBef>
            <a:spcAft>
              <a:spcPct val="0"/>
            </a:spcAft>
            <a:defRPr kumimoji="1" sz="1200" kern="1200">
              <a:solidFill>
                <a:schemeClr val="dk1"/>
              </a:solidFill>
              <a:latin typeface="+mn-lt"/>
              <a:ea typeface="+mn-ea"/>
              <a:cs typeface="+mn-cs"/>
            </a:defRPr>
          </a:lvl3pPr>
          <a:lvl4pPr marL="1371600" algn="l" rtl="0" fontAlgn="base">
            <a:spcBef>
              <a:spcPct val="0"/>
            </a:spcBef>
            <a:spcAft>
              <a:spcPct val="0"/>
            </a:spcAft>
            <a:defRPr kumimoji="1" sz="1200" kern="1200">
              <a:solidFill>
                <a:schemeClr val="dk1"/>
              </a:solidFill>
              <a:latin typeface="+mn-lt"/>
              <a:ea typeface="+mn-ea"/>
              <a:cs typeface="+mn-cs"/>
            </a:defRPr>
          </a:lvl4pPr>
          <a:lvl5pPr marL="1828800" algn="l" rtl="0" fontAlgn="base">
            <a:spcBef>
              <a:spcPct val="0"/>
            </a:spcBef>
            <a:spcAft>
              <a:spcPct val="0"/>
            </a:spcAft>
            <a:defRPr kumimoji="1" sz="1200" kern="1200">
              <a:solidFill>
                <a:schemeClr val="dk1"/>
              </a:solidFill>
              <a:latin typeface="+mn-lt"/>
              <a:ea typeface="+mn-ea"/>
              <a:cs typeface="+mn-cs"/>
            </a:defRPr>
          </a:lvl5pPr>
          <a:lvl6pPr marL="2286000" algn="l" defTabSz="914400" rtl="0" eaLnBrk="1" latinLnBrk="0" hangingPunct="1">
            <a:defRPr kumimoji="1" sz="1200" kern="1200">
              <a:solidFill>
                <a:schemeClr val="dk1"/>
              </a:solidFill>
              <a:latin typeface="+mn-lt"/>
              <a:ea typeface="+mn-ea"/>
              <a:cs typeface="+mn-cs"/>
            </a:defRPr>
          </a:lvl6pPr>
          <a:lvl7pPr marL="2743200" algn="l" defTabSz="914400" rtl="0" eaLnBrk="1" latinLnBrk="0" hangingPunct="1">
            <a:defRPr kumimoji="1" sz="1200" kern="1200">
              <a:solidFill>
                <a:schemeClr val="dk1"/>
              </a:solidFill>
              <a:latin typeface="+mn-lt"/>
              <a:ea typeface="+mn-ea"/>
              <a:cs typeface="+mn-cs"/>
            </a:defRPr>
          </a:lvl7pPr>
          <a:lvl8pPr marL="3200400" algn="l" defTabSz="914400" rtl="0" eaLnBrk="1" latinLnBrk="0" hangingPunct="1">
            <a:defRPr kumimoji="1" sz="1200" kern="1200">
              <a:solidFill>
                <a:schemeClr val="dk1"/>
              </a:solidFill>
              <a:latin typeface="+mn-lt"/>
              <a:ea typeface="+mn-ea"/>
              <a:cs typeface="+mn-cs"/>
            </a:defRPr>
          </a:lvl8pPr>
          <a:lvl9pPr marL="3657600" algn="l" defTabSz="914400" rtl="0" eaLnBrk="1" latinLnBrk="0" hangingPunct="1">
            <a:defRPr kumimoji="1" sz="1200" kern="1200">
              <a:solidFill>
                <a:schemeClr val="dk1"/>
              </a:solidFill>
              <a:latin typeface="+mn-lt"/>
              <a:ea typeface="+mn-ea"/>
              <a:cs typeface="+mn-cs"/>
            </a:defRPr>
          </a:lvl9pPr>
        </a:lstStyle>
        <a:p>
          <a:r>
            <a:rPr kumimoji="1" lang="ja-JP" altLang="en-US" sz="1200">
              <a:solidFill>
                <a:srgbClr val="FF0000"/>
              </a:solidFill>
              <a:latin typeface="Meiryo UI" panose="020B0604030504040204" pitchFamily="50" charset="-128"/>
              <a:ea typeface="Meiryo UI" panose="020B0604030504040204" pitchFamily="50" charset="-128"/>
            </a:rPr>
            <a:t>②</a:t>
          </a:r>
        </a:p>
      </xdr:txBody>
    </xdr:sp>
    <xdr:clientData/>
  </xdr:twoCellAnchor>
  <xdr:twoCellAnchor editAs="oneCell">
    <xdr:from>
      <xdr:col>0</xdr:col>
      <xdr:colOff>223108</xdr:colOff>
      <xdr:row>47</xdr:row>
      <xdr:rowOff>246794</xdr:rowOff>
    </xdr:from>
    <xdr:to>
      <xdr:col>11</xdr:col>
      <xdr:colOff>300337</xdr:colOff>
      <xdr:row>51</xdr:row>
      <xdr:rowOff>234559</xdr:rowOff>
    </xdr:to>
    <xdr:pic>
      <xdr:nvPicPr>
        <xdr:cNvPr id="18" name="図 17">
          <a:extLst>
            <a:ext uri="{FF2B5EF4-FFF2-40B4-BE49-F238E27FC236}">
              <a16:creationId xmlns:a16="http://schemas.microsoft.com/office/drawing/2014/main" id="{3FD28308-7542-42E1-BAFB-4FD523EAE7D7}"/>
            </a:ext>
          </a:extLst>
        </xdr:cNvPr>
        <xdr:cNvPicPr>
          <a:picLocks noChangeAspect="1"/>
        </xdr:cNvPicPr>
      </xdr:nvPicPr>
      <xdr:blipFill>
        <a:blip xmlns:r="http://schemas.openxmlformats.org/officeDocument/2006/relationships" r:embed="rId7"/>
        <a:stretch>
          <a:fillRect/>
        </a:stretch>
      </xdr:blipFill>
      <xdr:spPr>
        <a:xfrm>
          <a:off x="223108" y="12436144"/>
          <a:ext cx="7201598" cy="1037337"/>
        </a:xfrm>
        <a:prstGeom prst="rect">
          <a:avLst/>
        </a:prstGeom>
      </xdr:spPr>
    </xdr:pic>
    <xdr:clientData/>
  </xdr:twoCellAnchor>
  <xdr:twoCellAnchor>
    <xdr:from>
      <xdr:col>6</xdr:col>
      <xdr:colOff>573676</xdr:colOff>
      <xdr:row>48</xdr:row>
      <xdr:rowOff>10449</xdr:rowOff>
    </xdr:from>
    <xdr:to>
      <xdr:col>7</xdr:col>
      <xdr:colOff>414926</xdr:colOff>
      <xdr:row>49</xdr:row>
      <xdr:rowOff>7772</xdr:rowOff>
    </xdr:to>
    <xdr:sp macro="" textlink="">
      <xdr:nvSpPr>
        <xdr:cNvPr id="19" name="正方形/長方形 18">
          <a:extLst>
            <a:ext uri="{FF2B5EF4-FFF2-40B4-BE49-F238E27FC236}">
              <a16:creationId xmlns:a16="http://schemas.microsoft.com/office/drawing/2014/main" id="{AC07AF12-E6C2-4BE2-9ED9-0327D144E0C0}"/>
            </a:ext>
          </a:extLst>
        </xdr:cNvPr>
        <xdr:cNvSpPr/>
      </xdr:nvSpPr>
      <xdr:spPr>
        <a:xfrm>
          <a:off x="4517523" y="12462192"/>
          <a:ext cx="477354" cy="259716"/>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xdr:from>
      <xdr:col>3</xdr:col>
      <xdr:colOff>42341</xdr:colOff>
      <xdr:row>49</xdr:row>
      <xdr:rowOff>108331</xdr:rowOff>
    </xdr:from>
    <xdr:to>
      <xdr:col>3</xdr:col>
      <xdr:colOff>492848</xdr:colOff>
      <xdr:row>51</xdr:row>
      <xdr:rowOff>89665</xdr:rowOff>
    </xdr:to>
    <xdr:sp macro="" textlink="">
      <xdr:nvSpPr>
        <xdr:cNvPr id="20" name="テキスト ボックス 4">
          <a:extLst>
            <a:ext uri="{FF2B5EF4-FFF2-40B4-BE49-F238E27FC236}">
              <a16:creationId xmlns:a16="http://schemas.microsoft.com/office/drawing/2014/main" id="{862A54D3-5867-478E-BC83-F0351F48A02E}"/>
            </a:ext>
          </a:extLst>
        </xdr:cNvPr>
        <xdr:cNvSpPr txBox="1"/>
      </xdr:nvSpPr>
      <xdr:spPr>
        <a:xfrm>
          <a:off x="2077875" y="12822467"/>
          <a:ext cx="450507" cy="50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algn="l" rtl="0" fontAlgn="base">
            <a:spcBef>
              <a:spcPct val="0"/>
            </a:spcBef>
            <a:spcAft>
              <a:spcPct val="0"/>
            </a:spcAft>
            <a:defRPr kumimoji="1" sz="1200" kern="1200">
              <a:solidFill>
                <a:schemeClr val="dk1"/>
              </a:solidFill>
              <a:latin typeface="+mn-lt"/>
              <a:ea typeface="+mn-ea"/>
              <a:cs typeface="+mn-cs"/>
            </a:defRPr>
          </a:lvl1pPr>
          <a:lvl2pPr marL="457200" algn="l" rtl="0" fontAlgn="base">
            <a:spcBef>
              <a:spcPct val="0"/>
            </a:spcBef>
            <a:spcAft>
              <a:spcPct val="0"/>
            </a:spcAft>
            <a:defRPr kumimoji="1" sz="1200" kern="1200">
              <a:solidFill>
                <a:schemeClr val="dk1"/>
              </a:solidFill>
              <a:latin typeface="+mn-lt"/>
              <a:ea typeface="+mn-ea"/>
              <a:cs typeface="+mn-cs"/>
            </a:defRPr>
          </a:lvl2pPr>
          <a:lvl3pPr marL="914400" algn="l" rtl="0" fontAlgn="base">
            <a:spcBef>
              <a:spcPct val="0"/>
            </a:spcBef>
            <a:spcAft>
              <a:spcPct val="0"/>
            </a:spcAft>
            <a:defRPr kumimoji="1" sz="1200" kern="1200">
              <a:solidFill>
                <a:schemeClr val="dk1"/>
              </a:solidFill>
              <a:latin typeface="+mn-lt"/>
              <a:ea typeface="+mn-ea"/>
              <a:cs typeface="+mn-cs"/>
            </a:defRPr>
          </a:lvl3pPr>
          <a:lvl4pPr marL="1371600" algn="l" rtl="0" fontAlgn="base">
            <a:spcBef>
              <a:spcPct val="0"/>
            </a:spcBef>
            <a:spcAft>
              <a:spcPct val="0"/>
            </a:spcAft>
            <a:defRPr kumimoji="1" sz="1200" kern="1200">
              <a:solidFill>
                <a:schemeClr val="dk1"/>
              </a:solidFill>
              <a:latin typeface="+mn-lt"/>
              <a:ea typeface="+mn-ea"/>
              <a:cs typeface="+mn-cs"/>
            </a:defRPr>
          </a:lvl4pPr>
          <a:lvl5pPr marL="1828800" algn="l" rtl="0" fontAlgn="base">
            <a:spcBef>
              <a:spcPct val="0"/>
            </a:spcBef>
            <a:spcAft>
              <a:spcPct val="0"/>
            </a:spcAft>
            <a:defRPr kumimoji="1" sz="1200" kern="1200">
              <a:solidFill>
                <a:schemeClr val="dk1"/>
              </a:solidFill>
              <a:latin typeface="+mn-lt"/>
              <a:ea typeface="+mn-ea"/>
              <a:cs typeface="+mn-cs"/>
            </a:defRPr>
          </a:lvl5pPr>
          <a:lvl6pPr marL="2286000" algn="l" defTabSz="914400" rtl="0" eaLnBrk="1" latinLnBrk="0" hangingPunct="1">
            <a:defRPr kumimoji="1" sz="1200" kern="1200">
              <a:solidFill>
                <a:schemeClr val="dk1"/>
              </a:solidFill>
              <a:latin typeface="+mn-lt"/>
              <a:ea typeface="+mn-ea"/>
              <a:cs typeface="+mn-cs"/>
            </a:defRPr>
          </a:lvl6pPr>
          <a:lvl7pPr marL="2743200" algn="l" defTabSz="914400" rtl="0" eaLnBrk="1" latinLnBrk="0" hangingPunct="1">
            <a:defRPr kumimoji="1" sz="1200" kern="1200">
              <a:solidFill>
                <a:schemeClr val="dk1"/>
              </a:solidFill>
              <a:latin typeface="+mn-lt"/>
              <a:ea typeface="+mn-ea"/>
              <a:cs typeface="+mn-cs"/>
            </a:defRPr>
          </a:lvl7pPr>
          <a:lvl8pPr marL="3200400" algn="l" defTabSz="914400" rtl="0" eaLnBrk="1" latinLnBrk="0" hangingPunct="1">
            <a:defRPr kumimoji="1" sz="1200" kern="1200">
              <a:solidFill>
                <a:schemeClr val="dk1"/>
              </a:solidFill>
              <a:latin typeface="+mn-lt"/>
              <a:ea typeface="+mn-ea"/>
              <a:cs typeface="+mn-cs"/>
            </a:defRPr>
          </a:lvl8pPr>
          <a:lvl9pPr marL="3657600" algn="l" defTabSz="914400" rtl="0" eaLnBrk="1" latinLnBrk="0" hangingPunct="1">
            <a:defRPr kumimoji="1" sz="1200" kern="1200">
              <a:solidFill>
                <a:schemeClr val="dk1"/>
              </a:solidFill>
              <a:latin typeface="+mn-lt"/>
              <a:ea typeface="+mn-ea"/>
              <a:cs typeface="+mn-cs"/>
            </a:defRPr>
          </a:lvl9pPr>
        </a:lstStyle>
        <a:p>
          <a:r>
            <a:rPr lang="ja-JP" altLang="en-US" sz="1200">
              <a:solidFill>
                <a:srgbClr val="FF0000"/>
              </a:solidFill>
              <a:latin typeface="Meiryo UI" panose="020B0604030504040204" pitchFamily="50" charset="-128"/>
              <a:ea typeface="Meiryo UI" panose="020B0604030504040204" pitchFamily="50" charset="-128"/>
            </a:rPr>
            <a:t>③</a:t>
          </a:r>
          <a:endParaRPr kumimoji="1" lang="ja-JP" altLang="en-US" sz="12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431650</xdr:colOff>
      <xdr:row>50</xdr:row>
      <xdr:rowOff>118264</xdr:rowOff>
    </xdr:from>
    <xdr:to>
      <xdr:col>3</xdr:col>
      <xdr:colOff>239707</xdr:colOff>
      <xdr:row>51</xdr:row>
      <xdr:rowOff>115587</xdr:rowOff>
    </xdr:to>
    <xdr:sp macro="" textlink="">
      <xdr:nvSpPr>
        <xdr:cNvPr id="21" name="正方形/長方形 20">
          <a:extLst>
            <a:ext uri="{FF2B5EF4-FFF2-40B4-BE49-F238E27FC236}">
              <a16:creationId xmlns:a16="http://schemas.microsoft.com/office/drawing/2014/main" id="{84C4499B-20F0-4F86-AF53-4584304FDC28}"/>
            </a:ext>
          </a:extLst>
        </xdr:cNvPr>
        <xdr:cNvSpPr/>
      </xdr:nvSpPr>
      <xdr:spPr>
        <a:xfrm>
          <a:off x="1194975" y="13094793"/>
          <a:ext cx="1080266" cy="259716"/>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editAs="oneCell">
    <xdr:from>
      <xdr:col>0</xdr:col>
      <xdr:colOff>274595</xdr:colOff>
      <xdr:row>52</xdr:row>
      <xdr:rowOff>51486</xdr:rowOff>
    </xdr:from>
    <xdr:to>
      <xdr:col>10</xdr:col>
      <xdr:colOff>379872</xdr:colOff>
      <xdr:row>69</xdr:row>
      <xdr:rowOff>69589</xdr:rowOff>
    </xdr:to>
    <xdr:pic>
      <xdr:nvPicPr>
        <xdr:cNvPr id="22" name="図 21">
          <a:extLst>
            <a:ext uri="{FF2B5EF4-FFF2-40B4-BE49-F238E27FC236}">
              <a16:creationId xmlns:a16="http://schemas.microsoft.com/office/drawing/2014/main" id="{D936D48C-FCD8-445E-9CCD-7DBC32F116B5}"/>
            </a:ext>
          </a:extLst>
        </xdr:cNvPr>
        <xdr:cNvPicPr>
          <a:picLocks noChangeAspect="1"/>
        </xdr:cNvPicPr>
      </xdr:nvPicPr>
      <xdr:blipFill>
        <a:blip xmlns:r="http://schemas.openxmlformats.org/officeDocument/2006/relationships" r:embed="rId8"/>
        <a:stretch>
          <a:fillRect/>
        </a:stretch>
      </xdr:blipFill>
      <xdr:spPr>
        <a:xfrm>
          <a:off x="274595" y="13552801"/>
          <a:ext cx="6593541" cy="4478785"/>
        </a:xfrm>
        <a:prstGeom prst="rect">
          <a:avLst/>
        </a:prstGeom>
      </xdr:spPr>
    </xdr:pic>
    <xdr:clientData/>
  </xdr:twoCellAnchor>
  <xdr:twoCellAnchor>
    <xdr:from>
      <xdr:col>5</xdr:col>
      <xdr:colOff>186004</xdr:colOff>
      <xdr:row>54</xdr:row>
      <xdr:rowOff>135076</xdr:rowOff>
    </xdr:from>
    <xdr:to>
      <xdr:col>6</xdr:col>
      <xdr:colOff>27254</xdr:colOff>
      <xdr:row>56</xdr:row>
      <xdr:rowOff>116410</xdr:rowOff>
    </xdr:to>
    <xdr:sp macro="" textlink="">
      <xdr:nvSpPr>
        <xdr:cNvPr id="23" name="テキスト ボックス 4">
          <a:extLst>
            <a:ext uri="{FF2B5EF4-FFF2-40B4-BE49-F238E27FC236}">
              <a16:creationId xmlns:a16="http://schemas.microsoft.com/office/drawing/2014/main" id="{7F8E8F14-7858-4D0E-B42D-FAFED2052B4C}"/>
            </a:ext>
          </a:extLst>
        </xdr:cNvPr>
        <xdr:cNvSpPr txBox="1"/>
      </xdr:nvSpPr>
      <xdr:spPr>
        <a:xfrm>
          <a:off x="3493747" y="14161177"/>
          <a:ext cx="477354" cy="50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algn="l" rtl="0" fontAlgn="base">
            <a:spcBef>
              <a:spcPct val="0"/>
            </a:spcBef>
            <a:spcAft>
              <a:spcPct val="0"/>
            </a:spcAft>
            <a:defRPr kumimoji="1" sz="1200" kern="1200">
              <a:solidFill>
                <a:schemeClr val="dk1"/>
              </a:solidFill>
              <a:latin typeface="+mn-lt"/>
              <a:ea typeface="+mn-ea"/>
              <a:cs typeface="+mn-cs"/>
            </a:defRPr>
          </a:lvl1pPr>
          <a:lvl2pPr marL="457200" algn="l" rtl="0" fontAlgn="base">
            <a:spcBef>
              <a:spcPct val="0"/>
            </a:spcBef>
            <a:spcAft>
              <a:spcPct val="0"/>
            </a:spcAft>
            <a:defRPr kumimoji="1" sz="1200" kern="1200">
              <a:solidFill>
                <a:schemeClr val="dk1"/>
              </a:solidFill>
              <a:latin typeface="+mn-lt"/>
              <a:ea typeface="+mn-ea"/>
              <a:cs typeface="+mn-cs"/>
            </a:defRPr>
          </a:lvl2pPr>
          <a:lvl3pPr marL="914400" algn="l" rtl="0" fontAlgn="base">
            <a:spcBef>
              <a:spcPct val="0"/>
            </a:spcBef>
            <a:spcAft>
              <a:spcPct val="0"/>
            </a:spcAft>
            <a:defRPr kumimoji="1" sz="1200" kern="1200">
              <a:solidFill>
                <a:schemeClr val="dk1"/>
              </a:solidFill>
              <a:latin typeface="+mn-lt"/>
              <a:ea typeface="+mn-ea"/>
              <a:cs typeface="+mn-cs"/>
            </a:defRPr>
          </a:lvl3pPr>
          <a:lvl4pPr marL="1371600" algn="l" rtl="0" fontAlgn="base">
            <a:spcBef>
              <a:spcPct val="0"/>
            </a:spcBef>
            <a:spcAft>
              <a:spcPct val="0"/>
            </a:spcAft>
            <a:defRPr kumimoji="1" sz="1200" kern="1200">
              <a:solidFill>
                <a:schemeClr val="dk1"/>
              </a:solidFill>
              <a:latin typeface="+mn-lt"/>
              <a:ea typeface="+mn-ea"/>
              <a:cs typeface="+mn-cs"/>
            </a:defRPr>
          </a:lvl4pPr>
          <a:lvl5pPr marL="1828800" algn="l" rtl="0" fontAlgn="base">
            <a:spcBef>
              <a:spcPct val="0"/>
            </a:spcBef>
            <a:spcAft>
              <a:spcPct val="0"/>
            </a:spcAft>
            <a:defRPr kumimoji="1" sz="1200" kern="1200">
              <a:solidFill>
                <a:schemeClr val="dk1"/>
              </a:solidFill>
              <a:latin typeface="+mn-lt"/>
              <a:ea typeface="+mn-ea"/>
              <a:cs typeface="+mn-cs"/>
            </a:defRPr>
          </a:lvl5pPr>
          <a:lvl6pPr marL="2286000" algn="l" defTabSz="914400" rtl="0" eaLnBrk="1" latinLnBrk="0" hangingPunct="1">
            <a:defRPr kumimoji="1" sz="1200" kern="1200">
              <a:solidFill>
                <a:schemeClr val="dk1"/>
              </a:solidFill>
              <a:latin typeface="+mn-lt"/>
              <a:ea typeface="+mn-ea"/>
              <a:cs typeface="+mn-cs"/>
            </a:defRPr>
          </a:lvl6pPr>
          <a:lvl7pPr marL="2743200" algn="l" defTabSz="914400" rtl="0" eaLnBrk="1" latinLnBrk="0" hangingPunct="1">
            <a:defRPr kumimoji="1" sz="1200" kern="1200">
              <a:solidFill>
                <a:schemeClr val="dk1"/>
              </a:solidFill>
              <a:latin typeface="+mn-lt"/>
              <a:ea typeface="+mn-ea"/>
              <a:cs typeface="+mn-cs"/>
            </a:defRPr>
          </a:lvl7pPr>
          <a:lvl8pPr marL="3200400" algn="l" defTabSz="914400" rtl="0" eaLnBrk="1" latinLnBrk="0" hangingPunct="1">
            <a:defRPr kumimoji="1" sz="1200" kern="1200">
              <a:solidFill>
                <a:schemeClr val="dk1"/>
              </a:solidFill>
              <a:latin typeface="+mn-lt"/>
              <a:ea typeface="+mn-ea"/>
              <a:cs typeface="+mn-cs"/>
            </a:defRPr>
          </a:lvl8pPr>
          <a:lvl9pPr marL="3657600" algn="l" defTabSz="914400" rtl="0" eaLnBrk="1" latinLnBrk="0" hangingPunct="1">
            <a:defRPr kumimoji="1" sz="1200" kern="1200">
              <a:solidFill>
                <a:schemeClr val="dk1"/>
              </a:solidFill>
              <a:latin typeface="+mn-lt"/>
              <a:ea typeface="+mn-ea"/>
              <a:cs typeface="+mn-cs"/>
            </a:defRPr>
          </a:lvl9pPr>
        </a:lstStyle>
        <a:p>
          <a:r>
            <a:rPr kumimoji="1" lang="ja-JP" altLang="en-US" sz="12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0</xdr:col>
      <xdr:colOff>299108</xdr:colOff>
      <xdr:row>57</xdr:row>
      <xdr:rowOff>36529</xdr:rowOff>
    </xdr:from>
    <xdr:to>
      <xdr:col>2</xdr:col>
      <xdr:colOff>112620</xdr:colOff>
      <xdr:row>58</xdr:row>
      <xdr:rowOff>33853</xdr:rowOff>
    </xdr:to>
    <xdr:sp macro="" textlink="">
      <xdr:nvSpPr>
        <xdr:cNvPr id="24" name="正方形/長方形 23">
          <a:extLst>
            <a:ext uri="{FF2B5EF4-FFF2-40B4-BE49-F238E27FC236}">
              <a16:creationId xmlns:a16="http://schemas.microsoft.com/office/drawing/2014/main" id="{D71736EC-D637-4593-9FD2-B2CE6BEE71DF}"/>
            </a:ext>
          </a:extLst>
        </xdr:cNvPr>
        <xdr:cNvSpPr/>
      </xdr:nvSpPr>
      <xdr:spPr>
        <a:xfrm>
          <a:off x="299108" y="14849809"/>
          <a:ext cx="1212942" cy="259717"/>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xdr:from>
      <xdr:col>2</xdr:col>
      <xdr:colOff>261118</xdr:colOff>
      <xdr:row>54</xdr:row>
      <xdr:rowOff>202542</xdr:rowOff>
    </xdr:from>
    <xdr:to>
      <xdr:col>5</xdr:col>
      <xdr:colOff>159736</xdr:colOff>
      <xdr:row>55</xdr:row>
      <xdr:rowOff>160067</xdr:rowOff>
    </xdr:to>
    <xdr:sp macro="" textlink="">
      <xdr:nvSpPr>
        <xdr:cNvPr id="25" name="正方形/長方形 24">
          <a:extLst>
            <a:ext uri="{FF2B5EF4-FFF2-40B4-BE49-F238E27FC236}">
              <a16:creationId xmlns:a16="http://schemas.microsoft.com/office/drawing/2014/main" id="{C58D2E2E-096D-4466-AD9E-EC094E260BF3}"/>
            </a:ext>
          </a:extLst>
        </xdr:cNvPr>
        <xdr:cNvSpPr/>
      </xdr:nvSpPr>
      <xdr:spPr>
        <a:xfrm>
          <a:off x="1660548" y="14228643"/>
          <a:ext cx="1806931" cy="219918"/>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4</xdr:col>
      <xdr:colOff>1629833</xdr:colOff>
      <xdr:row>24</xdr:row>
      <xdr:rowOff>603249</xdr:rowOff>
    </xdr:from>
    <xdr:ext cx="184731" cy="264560"/>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6182783" y="832802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xdr:col>
      <xdr:colOff>276972</xdr:colOff>
      <xdr:row>0</xdr:row>
      <xdr:rowOff>66862</xdr:rowOff>
    </xdr:from>
    <xdr:to>
      <xdr:col>18</xdr:col>
      <xdr:colOff>616324</xdr:colOff>
      <xdr:row>4</xdr:row>
      <xdr:rowOff>84044</xdr:rowOff>
    </xdr:to>
    <xdr:sp macro="" textlink="">
      <xdr:nvSpPr>
        <xdr:cNvPr id="3" name="Rectangle 65">
          <a:extLst>
            <a:ext uri="{FF2B5EF4-FFF2-40B4-BE49-F238E27FC236}">
              <a16:creationId xmlns:a16="http://schemas.microsoft.com/office/drawing/2014/main" id="{00000000-0008-0000-0500-000003000000}"/>
            </a:ext>
          </a:extLst>
        </xdr:cNvPr>
        <xdr:cNvSpPr>
          <a:spLocks noChangeArrowheads="1"/>
        </xdr:cNvSpPr>
      </xdr:nvSpPr>
      <xdr:spPr bwMode="auto">
        <a:xfrm>
          <a:off x="6019987" y="66862"/>
          <a:ext cx="4121337" cy="1165785"/>
        </a:xfrm>
        <a:prstGeom prst="rect">
          <a:avLst/>
        </a:prstGeom>
        <a:solidFill>
          <a:schemeClr val="bg1">
            <a:lumMod val="95000"/>
          </a:scheme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defTabSz="936625" fontAlgn="base">
            <a:spcBef>
              <a:spcPct val="0"/>
            </a:spcBef>
            <a:spcAft>
              <a:spcPct val="0"/>
            </a:spcAft>
            <a:tabLst>
              <a:tab pos="1074738" algn="l"/>
            </a:tabLst>
          </a:pPr>
          <a:r>
            <a:rPr lang="ja-JP" altLang="en-US" sz="1000" b="1" baseline="0">
              <a:solidFill>
                <a:srgbClr val="002060"/>
              </a:solidFill>
              <a:latin typeface="Meiryo UI" panose="020B0604030504040204" pitchFamily="50" charset="-128"/>
              <a:ea typeface="Meiryo UI" panose="020B0604030504040204" pitchFamily="50" charset="-128"/>
            </a:rPr>
            <a:t>オレンジ色着色箇所</a:t>
          </a:r>
          <a:r>
            <a:rPr lang="en-US" altLang="ja-JP" sz="1000" b="1" baseline="0">
              <a:solidFill>
                <a:srgbClr val="002060"/>
              </a:solidFill>
              <a:latin typeface="Meiryo UI" panose="020B0604030504040204" pitchFamily="50" charset="-128"/>
              <a:ea typeface="Meiryo UI" panose="020B0604030504040204" pitchFamily="50" charset="-128"/>
            </a:rPr>
            <a:t>	</a:t>
          </a:r>
          <a:r>
            <a:rPr lang="ja-JP" altLang="en-US" sz="1000" b="1" baseline="0">
              <a:solidFill>
                <a:srgbClr val="002060"/>
              </a:solidFill>
              <a:latin typeface="Meiryo UI" panose="020B0604030504040204" pitchFamily="50" charset="-128"/>
              <a:ea typeface="Meiryo UI" panose="020B0604030504040204" pitchFamily="50" charset="-128"/>
            </a:rPr>
            <a:t>：入力してください。</a:t>
          </a:r>
          <a:endParaRPr lang="en-US" altLang="ja-JP" sz="1000" b="1" baseline="0">
            <a:solidFill>
              <a:srgbClr val="002060"/>
            </a:solidFill>
            <a:latin typeface="Meiryo UI" panose="020B0604030504040204" pitchFamily="50" charset="-128"/>
            <a:ea typeface="Meiryo UI" panose="020B0604030504040204" pitchFamily="50" charset="-128"/>
          </a:endParaRPr>
        </a:p>
        <a:p>
          <a:pPr algn="l" defTabSz="936625" fontAlgn="base">
            <a:spcBef>
              <a:spcPct val="0"/>
            </a:spcBef>
            <a:spcAft>
              <a:spcPct val="0"/>
            </a:spcAft>
            <a:tabLst>
              <a:tab pos="1074738" algn="l"/>
            </a:tabLst>
          </a:pPr>
          <a:r>
            <a:rPr lang="ja-JP" altLang="en-US" sz="1000" baseline="0">
              <a:solidFill>
                <a:srgbClr val="002060"/>
              </a:solidFill>
              <a:latin typeface="Meiryo UI" panose="020B0604030504040204" pitchFamily="50" charset="-128"/>
              <a:ea typeface="Meiryo UI" panose="020B0604030504040204" pitchFamily="50" charset="-128"/>
            </a:rPr>
            <a:t>灰色着色箇所</a:t>
          </a:r>
          <a:r>
            <a:rPr lang="en-US" altLang="ja-JP" sz="1000">
              <a:solidFill>
                <a:srgbClr val="002060"/>
              </a:solidFill>
              <a:latin typeface="Meiryo UI" panose="020B0604030504040204" pitchFamily="50" charset="-128"/>
              <a:ea typeface="Meiryo UI" panose="020B0604030504040204" pitchFamily="50" charset="-128"/>
            </a:rPr>
            <a:t>	</a:t>
          </a:r>
          <a:r>
            <a:rPr lang="ja-JP" altLang="en-US" sz="1000" baseline="0">
              <a:solidFill>
                <a:srgbClr val="002060"/>
              </a:solidFill>
              <a:latin typeface="Meiryo UI" panose="020B0604030504040204" pitchFamily="50" charset="-128"/>
              <a:ea typeface="Meiryo UI" panose="020B0604030504040204" pitchFamily="50" charset="-128"/>
            </a:rPr>
            <a:t>：自動で入力されます。</a:t>
          </a:r>
          <a:endParaRPr lang="en-US" altLang="ja-JP" sz="1000" baseline="0">
            <a:solidFill>
              <a:srgbClr val="002060"/>
            </a:solidFill>
            <a:latin typeface="Meiryo UI" panose="020B0604030504040204" pitchFamily="50" charset="-128"/>
            <a:ea typeface="Meiryo UI" panose="020B0604030504040204" pitchFamily="50" charset="-128"/>
          </a:endParaRPr>
        </a:p>
        <a:p>
          <a:pPr algn="l" defTabSz="936625" fontAlgn="base">
            <a:spcBef>
              <a:spcPct val="0"/>
            </a:spcBef>
            <a:spcAft>
              <a:spcPct val="0"/>
            </a:spcAft>
            <a:tabLst>
              <a:tab pos="1074738" algn="l"/>
            </a:tabLst>
          </a:pPr>
          <a:r>
            <a:rPr lang="en-US" altLang="ja-JP" sz="1000" baseline="0">
              <a:solidFill>
                <a:srgbClr val="002060"/>
              </a:solidFill>
              <a:latin typeface="Meiryo UI" panose="020B0604030504040204" pitchFamily="50" charset="-128"/>
              <a:ea typeface="Meiryo UI" panose="020B0604030504040204" pitchFamily="50" charset="-128"/>
            </a:rPr>
            <a:t>※ </a:t>
          </a:r>
          <a:r>
            <a:rPr lang="ja-JP" altLang="en-US" sz="1000" baseline="0">
              <a:solidFill>
                <a:srgbClr val="002060"/>
              </a:solidFill>
              <a:latin typeface="Meiryo UI" panose="020B0604030504040204" pitchFamily="50" charset="-128"/>
              <a:ea typeface="Meiryo UI" panose="020B0604030504040204" pitchFamily="50" charset="-128"/>
            </a:rPr>
            <a:t>行の挿入等を行う場合は、「校閲」の「シート保護の解除」をクリックしてください。</a:t>
          </a:r>
          <a:endParaRPr lang="en-US" altLang="ja-JP" sz="1000" baseline="0">
            <a:solidFill>
              <a:srgbClr val="002060"/>
            </a:solidFill>
            <a:latin typeface="Meiryo UI" panose="020B0604030504040204" pitchFamily="50" charset="-128"/>
            <a:ea typeface="Meiryo UI" panose="020B0604030504040204" pitchFamily="50" charset="-128"/>
          </a:endParaRPr>
        </a:p>
        <a:p>
          <a:pPr algn="l" defTabSz="936625" fontAlgn="base">
            <a:spcBef>
              <a:spcPct val="0"/>
            </a:spcBef>
            <a:spcAft>
              <a:spcPct val="0"/>
            </a:spcAft>
            <a:tabLst>
              <a:tab pos="1074738" algn="l"/>
            </a:tabLst>
          </a:pPr>
          <a:r>
            <a:rPr lang="en-US" altLang="ja-JP" sz="1000" baseline="0">
              <a:solidFill>
                <a:srgbClr val="002060"/>
              </a:solidFill>
              <a:latin typeface="Meiryo UI" panose="020B0604030504040204" pitchFamily="50" charset="-128"/>
              <a:ea typeface="Meiryo UI" panose="020B0604030504040204" pitchFamily="50" charset="-128"/>
            </a:rPr>
            <a:t>※</a:t>
          </a:r>
          <a:r>
            <a:rPr lang="ja-JP" altLang="en-US" sz="1000" baseline="0">
              <a:solidFill>
                <a:srgbClr val="002060"/>
              </a:solidFill>
              <a:latin typeface="Meiryo UI" panose="020B0604030504040204" pitchFamily="50" charset="-128"/>
              <a:ea typeface="Meiryo UI" panose="020B0604030504040204" pitchFamily="50" charset="-128"/>
            </a:rPr>
            <a:t>　記載方法は印刷されません。</a:t>
          </a:r>
          <a:endParaRPr lang="ja-JP" altLang="en-US" sz="1000">
            <a:solidFill>
              <a:srgbClr val="002060"/>
            </a:solidFill>
            <a:latin typeface="Meiryo UI" panose="020B0604030504040204" pitchFamily="50" charset="-128"/>
            <a:ea typeface="Meiryo UI" panose="020B0604030504040204" pitchFamily="50" charset="-128"/>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8</xdr:col>
      <xdr:colOff>0</xdr:colOff>
      <xdr:row>0</xdr:row>
      <xdr:rowOff>0</xdr:rowOff>
    </xdr:from>
    <xdr:to>
      <xdr:col>13</xdr:col>
      <xdr:colOff>271605</xdr:colOff>
      <xdr:row>5</xdr:row>
      <xdr:rowOff>153032</xdr:rowOff>
    </xdr:to>
    <xdr:sp macro="" textlink="">
      <xdr:nvSpPr>
        <xdr:cNvPr id="2" name="Rectangle 65">
          <a:extLst>
            <a:ext uri="{FF2B5EF4-FFF2-40B4-BE49-F238E27FC236}">
              <a16:creationId xmlns:a16="http://schemas.microsoft.com/office/drawing/2014/main" id="{00000000-0008-0000-0600-000002000000}"/>
            </a:ext>
          </a:extLst>
        </xdr:cNvPr>
        <xdr:cNvSpPr>
          <a:spLocks noChangeArrowheads="1"/>
        </xdr:cNvSpPr>
      </xdr:nvSpPr>
      <xdr:spPr bwMode="auto">
        <a:xfrm>
          <a:off x="6067425" y="0"/>
          <a:ext cx="3195780" cy="1181732"/>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23</xdr:col>
      <xdr:colOff>73719</xdr:colOff>
      <xdr:row>0</xdr:row>
      <xdr:rowOff>213501</xdr:rowOff>
    </xdr:from>
    <xdr:to>
      <xdr:col>26</xdr:col>
      <xdr:colOff>1351051</xdr:colOff>
      <xdr:row>58</xdr:row>
      <xdr:rowOff>129478</xdr:rowOff>
    </xdr:to>
    <xdr:grpSp>
      <xdr:nvGrpSpPr>
        <xdr:cNvPr id="10" name="グループ化 9">
          <a:extLst>
            <a:ext uri="{FF2B5EF4-FFF2-40B4-BE49-F238E27FC236}">
              <a16:creationId xmlns:a16="http://schemas.microsoft.com/office/drawing/2014/main" id="{00000000-0008-0000-0800-00000A000000}"/>
            </a:ext>
          </a:extLst>
        </xdr:cNvPr>
        <xdr:cNvGrpSpPr/>
      </xdr:nvGrpSpPr>
      <xdr:grpSpPr>
        <a:xfrm>
          <a:off x="9004807" y="213501"/>
          <a:ext cx="3731420" cy="16545506"/>
          <a:chOff x="8035063" y="58486"/>
          <a:chExt cx="3502286" cy="13781922"/>
        </a:xfrm>
      </xdr:grpSpPr>
      <xdr:sp macro="" textlink="">
        <xdr:nvSpPr>
          <xdr:cNvPr id="2" name="線吹き出し 2 (枠付き) 19">
            <a:extLst>
              <a:ext uri="{FF2B5EF4-FFF2-40B4-BE49-F238E27FC236}">
                <a16:creationId xmlns:a16="http://schemas.microsoft.com/office/drawing/2014/main" id="{00000000-0008-0000-0800-000002000000}"/>
              </a:ext>
            </a:extLst>
          </xdr:cNvPr>
          <xdr:cNvSpPr/>
        </xdr:nvSpPr>
        <xdr:spPr>
          <a:xfrm>
            <a:off x="8306837" y="13011021"/>
            <a:ext cx="3162041" cy="829387"/>
          </a:xfrm>
          <a:prstGeom prst="borderCallout2">
            <a:avLst>
              <a:gd name="adj1" fmla="val 53291"/>
              <a:gd name="adj2" fmla="val 413"/>
              <a:gd name="adj3" fmla="val 9443"/>
              <a:gd name="adj4" fmla="val -7213"/>
              <a:gd name="adj5" fmla="val 34053"/>
              <a:gd name="adj6" fmla="val -2335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直営施工とは、活動組織が自ら施設の補修等を全て又は一部実施することです。該当するものに○を記入してください。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4" name="線吹き出し 2 (枠付き) 19">
            <a:extLst>
              <a:ext uri="{FF2B5EF4-FFF2-40B4-BE49-F238E27FC236}">
                <a16:creationId xmlns:a16="http://schemas.microsoft.com/office/drawing/2014/main" id="{00000000-0008-0000-0800-000004000000}"/>
              </a:ext>
            </a:extLst>
          </xdr:cNvPr>
          <xdr:cNvSpPr/>
        </xdr:nvSpPr>
        <xdr:spPr>
          <a:xfrm>
            <a:off x="8035063" y="8748989"/>
            <a:ext cx="3236790" cy="414693"/>
          </a:xfrm>
          <a:prstGeom prst="borderCallout2">
            <a:avLst>
              <a:gd name="adj1" fmla="val 53291"/>
              <a:gd name="adj2" fmla="val 413"/>
              <a:gd name="adj3" fmla="val 54810"/>
              <a:gd name="adj4" fmla="val -8763"/>
              <a:gd name="adj5" fmla="val 62093"/>
              <a:gd name="adj6" fmla="val -6530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施設延長は、小数点以下第２位まで記入してください。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7" name="線吹き出し 2 (枠付き) 19">
            <a:extLst>
              <a:ext uri="{FF2B5EF4-FFF2-40B4-BE49-F238E27FC236}">
                <a16:creationId xmlns:a16="http://schemas.microsoft.com/office/drawing/2014/main" id="{00000000-0008-0000-0800-000007000000}"/>
              </a:ext>
            </a:extLst>
          </xdr:cNvPr>
          <xdr:cNvSpPr/>
        </xdr:nvSpPr>
        <xdr:spPr>
          <a:xfrm>
            <a:off x="8303427" y="2733536"/>
            <a:ext cx="3192087" cy="626644"/>
          </a:xfrm>
          <a:prstGeom prst="borderCallout2">
            <a:avLst>
              <a:gd name="adj1" fmla="val 53291"/>
              <a:gd name="adj2" fmla="val 413"/>
              <a:gd name="adj3" fmla="val 47955"/>
              <a:gd name="adj4" fmla="val -27676"/>
              <a:gd name="adj5" fmla="val 80173"/>
              <a:gd name="adj6" fmla="val -21571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交付の算定の対象となる農用地面積を記入してください。</a:t>
            </a:r>
          </a:p>
        </xdr:txBody>
      </xdr:sp>
      <xdr:sp macro="" textlink="">
        <xdr:nvSpPr>
          <xdr:cNvPr id="8" name="Rectangle 65">
            <a:extLst>
              <a:ext uri="{FF2B5EF4-FFF2-40B4-BE49-F238E27FC236}">
                <a16:creationId xmlns:a16="http://schemas.microsoft.com/office/drawing/2014/main" id="{00000000-0008-0000-0800-000008000000}"/>
              </a:ext>
            </a:extLst>
          </xdr:cNvPr>
          <xdr:cNvSpPr>
            <a:spLocks noChangeArrowheads="1"/>
          </xdr:cNvSpPr>
        </xdr:nvSpPr>
        <xdr:spPr bwMode="auto">
          <a:xfrm>
            <a:off x="8311781" y="58486"/>
            <a:ext cx="3216134" cy="1269489"/>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9" name="線吹き出し 2 (枠付き) 19">
            <a:extLst>
              <a:ext uri="{FF2B5EF4-FFF2-40B4-BE49-F238E27FC236}">
                <a16:creationId xmlns:a16="http://schemas.microsoft.com/office/drawing/2014/main" id="{00000000-0008-0000-0800-000009000000}"/>
              </a:ext>
            </a:extLst>
          </xdr:cNvPr>
          <xdr:cNvSpPr/>
        </xdr:nvSpPr>
        <xdr:spPr>
          <a:xfrm>
            <a:off x="8278361" y="1609327"/>
            <a:ext cx="3258988" cy="580026"/>
          </a:xfrm>
          <a:prstGeom prst="borderCallout2">
            <a:avLst>
              <a:gd name="adj1" fmla="val 53291"/>
              <a:gd name="adj2" fmla="val 413"/>
              <a:gd name="adj3" fmla="val 54810"/>
              <a:gd name="adj4" fmla="val -8763"/>
              <a:gd name="adj5" fmla="val 10275"/>
              <a:gd name="adj6" fmla="val -234170"/>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多面的機能支払の活動期間内で設定してください。</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49645</xdr:colOff>
      <xdr:row>0</xdr:row>
      <xdr:rowOff>105063</xdr:rowOff>
    </xdr:from>
    <xdr:to>
      <xdr:col>31</xdr:col>
      <xdr:colOff>55567</xdr:colOff>
      <xdr:row>14</xdr:row>
      <xdr:rowOff>45274</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9350891" y="101888"/>
          <a:ext cx="4701413" cy="4869482"/>
          <a:chOff x="11109325" y="845770"/>
          <a:chExt cx="4737760" cy="5741213"/>
        </a:xfrm>
      </xdr:grpSpPr>
      <xdr:grpSp>
        <xdr:nvGrpSpPr>
          <xdr:cNvPr id="3" name="グループ化 2">
            <a:extLst>
              <a:ext uri="{FF2B5EF4-FFF2-40B4-BE49-F238E27FC236}">
                <a16:creationId xmlns:a16="http://schemas.microsoft.com/office/drawing/2014/main" id="{00000000-0008-0000-0900-000003000000}"/>
              </a:ext>
            </a:extLst>
          </xdr:cNvPr>
          <xdr:cNvGrpSpPr/>
        </xdr:nvGrpSpPr>
        <xdr:grpSpPr>
          <a:xfrm>
            <a:off x="11124712" y="2185865"/>
            <a:ext cx="4719198" cy="4404293"/>
            <a:chOff x="9455314" y="81411"/>
            <a:chExt cx="3211317" cy="3050603"/>
          </a:xfrm>
        </xdr:grpSpPr>
        <xdr:sp macro="" textlink="">
          <xdr:nvSpPr>
            <xdr:cNvPr id="5" name="Rectangle 65">
              <a:extLst>
                <a:ext uri="{FF2B5EF4-FFF2-40B4-BE49-F238E27FC236}">
                  <a16:creationId xmlns:a16="http://schemas.microsoft.com/office/drawing/2014/main" id="{00000000-0008-0000-0900-000005000000}"/>
                </a:ext>
              </a:extLst>
            </xdr:cNvPr>
            <xdr:cNvSpPr>
              <a:spLocks noChangeArrowheads="1"/>
            </xdr:cNvSpPr>
          </xdr:nvSpPr>
          <xdr:spPr bwMode="auto">
            <a:xfrm>
              <a:off x="9459872" y="81411"/>
              <a:ext cx="3192384" cy="703280"/>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工事１件当たり</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200</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万円以上の工事がある場合、該当する工事については本様式を作成する必要があります。</a:t>
              </a:r>
            </a:p>
          </xdr:txBody>
        </xdr:sp>
        <xdr:sp macro="" textlink="">
          <xdr:nvSpPr>
            <xdr:cNvPr id="6" name="線吹き出し 2 (枠付き) 19">
              <a:extLst>
                <a:ext uri="{FF2B5EF4-FFF2-40B4-BE49-F238E27FC236}">
                  <a16:creationId xmlns:a16="http://schemas.microsoft.com/office/drawing/2014/main" id="{00000000-0008-0000-0900-000006000000}"/>
                </a:ext>
              </a:extLst>
            </xdr:cNvPr>
            <xdr:cNvSpPr/>
          </xdr:nvSpPr>
          <xdr:spPr>
            <a:xfrm>
              <a:off x="9468014" y="1668909"/>
              <a:ext cx="3184614" cy="667564"/>
            </a:xfrm>
            <a:prstGeom prst="borderCallout2">
              <a:avLst>
                <a:gd name="adj1" fmla="val 53291"/>
                <a:gd name="adj2" fmla="val 413"/>
                <a:gd name="adj3" fmla="val 26004"/>
                <a:gd name="adj4" fmla="val -46032"/>
                <a:gd name="adj5" fmla="val 6092"/>
                <a:gd name="adj6" fmla="val -58184"/>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施設延長は小数点第２位まで記入してください。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7" name="線吹き出し 2 (枠付き) 19">
              <a:extLst>
                <a:ext uri="{FF2B5EF4-FFF2-40B4-BE49-F238E27FC236}">
                  <a16:creationId xmlns:a16="http://schemas.microsoft.com/office/drawing/2014/main" id="{00000000-0008-0000-0900-000007000000}"/>
                </a:ext>
              </a:extLst>
            </xdr:cNvPr>
            <xdr:cNvSpPr/>
          </xdr:nvSpPr>
          <xdr:spPr>
            <a:xfrm>
              <a:off x="9482017" y="2464450"/>
              <a:ext cx="3184614" cy="667564"/>
            </a:xfrm>
            <a:prstGeom prst="borderCallout2">
              <a:avLst>
                <a:gd name="adj1" fmla="val 53291"/>
                <a:gd name="adj2" fmla="val 413"/>
                <a:gd name="adj3" fmla="val 27493"/>
                <a:gd name="adj4" fmla="val -26850"/>
                <a:gd name="adj5" fmla="val -35799"/>
                <a:gd name="adj6" fmla="val -3349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「概算事業費」は</a:t>
              </a:r>
              <a:r>
                <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10</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万円単位で記入してください。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8" name="線吹き出し 2 (枠付き) 19">
              <a:extLst>
                <a:ext uri="{FF2B5EF4-FFF2-40B4-BE49-F238E27FC236}">
                  <a16:creationId xmlns:a16="http://schemas.microsoft.com/office/drawing/2014/main" id="{00000000-0008-0000-0900-000008000000}"/>
                </a:ext>
              </a:extLst>
            </xdr:cNvPr>
            <xdr:cNvSpPr/>
          </xdr:nvSpPr>
          <xdr:spPr>
            <a:xfrm>
              <a:off x="9455314" y="890954"/>
              <a:ext cx="3184614" cy="667564"/>
            </a:xfrm>
            <a:prstGeom prst="borderCallout2">
              <a:avLst>
                <a:gd name="adj1" fmla="val 53291"/>
                <a:gd name="adj2" fmla="val 413"/>
                <a:gd name="adj3" fmla="val 49148"/>
                <a:gd name="adj4" fmla="val -146539"/>
                <a:gd name="adj5" fmla="val 31527"/>
                <a:gd name="adj6" fmla="val -158484"/>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「改修年度」は、施設の改修又は災害復旧等によって更新が行われた最近の年度を記入してください。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grpSp>
      <xdr:sp macro="" textlink="">
        <xdr:nvSpPr>
          <xdr:cNvPr id="4" name="Rectangle 65">
            <a:extLst>
              <a:ext uri="{FF2B5EF4-FFF2-40B4-BE49-F238E27FC236}">
                <a16:creationId xmlns:a16="http://schemas.microsoft.com/office/drawing/2014/main" id="{00000000-0008-0000-0900-000004000000}"/>
              </a:ext>
            </a:extLst>
          </xdr:cNvPr>
          <xdr:cNvSpPr>
            <a:spLocks noChangeArrowheads="1"/>
          </xdr:cNvSpPr>
        </xdr:nvSpPr>
        <xdr:spPr bwMode="auto">
          <a:xfrm>
            <a:off x="11109325" y="845770"/>
            <a:ext cx="3158294" cy="1194454"/>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grp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2</xdr:col>
      <xdr:colOff>133145</xdr:colOff>
      <xdr:row>0</xdr:row>
      <xdr:rowOff>71693</xdr:rowOff>
    </xdr:from>
    <xdr:to>
      <xdr:col>7</xdr:col>
      <xdr:colOff>61452</xdr:colOff>
      <xdr:row>3</xdr:row>
      <xdr:rowOff>163871</xdr:rowOff>
    </xdr:to>
    <xdr:sp macro="" textlink="">
      <xdr:nvSpPr>
        <xdr:cNvPr id="3" name="Rectangle 65">
          <a:extLst>
            <a:ext uri="{FF2B5EF4-FFF2-40B4-BE49-F238E27FC236}">
              <a16:creationId xmlns:a16="http://schemas.microsoft.com/office/drawing/2014/main" id="{00000000-0008-0000-0A00-000003000000}"/>
            </a:ext>
          </a:extLst>
        </xdr:cNvPr>
        <xdr:cNvSpPr>
          <a:spLocks noChangeArrowheads="1"/>
        </xdr:cNvSpPr>
      </xdr:nvSpPr>
      <xdr:spPr bwMode="auto">
        <a:xfrm>
          <a:off x="6831371" y="71693"/>
          <a:ext cx="3052097" cy="860323"/>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土地改良区等との協議内容に応じて修正してください。</a:t>
          </a:r>
          <a:endParaRPr kumimoji="1" lang="ja-JP" altLang="ja-JP" sz="7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13</xdr:col>
      <xdr:colOff>222250</xdr:colOff>
      <xdr:row>4</xdr:row>
      <xdr:rowOff>338665</xdr:rowOff>
    </xdr:from>
    <xdr:to>
      <xdr:col>18</xdr:col>
      <xdr:colOff>80760</xdr:colOff>
      <xdr:row>35</xdr:row>
      <xdr:rowOff>74084</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10262658" y="1806573"/>
          <a:ext cx="4976610" cy="7856011"/>
          <a:chOff x="9734324" y="-170874"/>
          <a:chExt cx="3281537" cy="8802285"/>
        </a:xfrm>
      </xdr:grpSpPr>
      <xdr:sp macro="" textlink="">
        <xdr:nvSpPr>
          <xdr:cNvPr id="3" name="線吹き出し 2 (枠付き) 19">
            <a:extLst>
              <a:ext uri="{FF2B5EF4-FFF2-40B4-BE49-F238E27FC236}">
                <a16:creationId xmlns:a16="http://schemas.microsoft.com/office/drawing/2014/main" id="{00000000-0008-0000-0B00-000003000000}"/>
              </a:ext>
            </a:extLst>
          </xdr:cNvPr>
          <xdr:cNvSpPr/>
        </xdr:nvSpPr>
        <xdr:spPr>
          <a:xfrm>
            <a:off x="9757977" y="1318034"/>
            <a:ext cx="3134683" cy="740186"/>
          </a:xfrm>
          <a:prstGeom prst="borderCallout2">
            <a:avLst>
              <a:gd name="adj1" fmla="val 53291"/>
              <a:gd name="adj2" fmla="val 413"/>
              <a:gd name="adj3" fmla="val 49245"/>
              <a:gd name="adj4" fmla="val -4979"/>
              <a:gd name="adj5" fmla="val 75409"/>
              <a:gd name="adj6" fmla="val -20903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領収書と同じ日付（実際に支払を行った日付）を記入してください。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構成員が立替払いを行ったものは、</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精算</a:t>
            </a:r>
            <a:r>
              <a:rPr kumimoji="0" lang="ja-JP"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した日付を記入してください。</a:t>
            </a:r>
          </a:p>
        </xdr:txBody>
      </xdr:sp>
      <xdr:sp macro="" textlink="">
        <xdr:nvSpPr>
          <xdr:cNvPr id="4" name="線吹き出し 2 (枠付き) 19">
            <a:extLst>
              <a:ext uri="{FF2B5EF4-FFF2-40B4-BE49-F238E27FC236}">
                <a16:creationId xmlns:a16="http://schemas.microsoft.com/office/drawing/2014/main" id="{00000000-0008-0000-0B00-000004000000}"/>
              </a:ext>
            </a:extLst>
          </xdr:cNvPr>
          <xdr:cNvSpPr/>
        </xdr:nvSpPr>
        <xdr:spPr>
          <a:xfrm>
            <a:off x="9749476" y="2077534"/>
            <a:ext cx="3130405" cy="559307"/>
          </a:xfrm>
          <a:prstGeom prst="borderCallout2">
            <a:avLst>
              <a:gd name="adj1" fmla="val 53291"/>
              <a:gd name="adj2" fmla="val 413"/>
              <a:gd name="adj3" fmla="val -26440"/>
              <a:gd name="adj4" fmla="val -114717"/>
              <a:gd name="adj5" fmla="val -19733"/>
              <a:gd name="adj6" fmla="val -19183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「分類」は、下部に記載の費目及び内容に該当するものを選択（プルダウンリスト）してください。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5" name="線吹き出し 2 (枠付き) 19">
            <a:extLst>
              <a:ext uri="{FF2B5EF4-FFF2-40B4-BE49-F238E27FC236}">
                <a16:creationId xmlns:a16="http://schemas.microsoft.com/office/drawing/2014/main" id="{00000000-0008-0000-0B00-000005000000}"/>
              </a:ext>
            </a:extLst>
          </xdr:cNvPr>
          <xdr:cNvSpPr/>
        </xdr:nvSpPr>
        <xdr:spPr>
          <a:xfrm>
            <a:off x="9752339" y="3377250"/>
            <a:ext cx="3143108" cy="1429147"/>
          </a:xfrm>
          <a:prstGeom prst="borderCallout2">
            <a:avLst>
              <a:gd name="adj1" fmla="val 53291"/>
              <a:gd name="adj2" fmla="val 413"/>
              <a:gd name="adj3" fmla="val -13088"/>
              <a:gd name="adj4" fmla="val -123079"/>
              <a:gd name="adj5" fmla="val -53055"/>
              <a:gd name="adj6" fmla="val -13642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「区分」は以下を選択してください。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「農地維持」又は「資源向上（共同）」→ 「１」</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「資源向上（長寿命化）」　　　　　　　→ 「２」</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区別ができない支出　　　　　　　　　　　 → 「１」</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「防災・減災地域共同活動」　　　　　 　→ 「３」</a:t>
            </a:r>
            <a:endPar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6" name="線吹き出し 2 (枠付き) 19">
            <a:extLst>
              <a:ext uri="{FF2B5EF4-FFF2-40B4-BE49-F238E27FC236}">
                <a16:creationId xmlns:a16="http://schemas.microsoft.com/office/drawing/2014/main" id="{00000000-0008-0000-0B00-000006000000}"/>
              </a:ext>
            </a:extLst>
          </xdr:cNvPr>
          <xdr:cNvSpPr/>
        </xdr:nvSpPr>
        <xdr:spPr>
          <a:xfrm>
            <a:off x="9773755" y="5056658"/>
            <a:ext cx="3174449" cy="1781035"/>
          </a:xfrm>
          <a:prstGeom prst="borderCallout2">
            <a:avLst>
              <a:gd name="adj1" fmla="val 53291"/>
              <a:gd name="adj2" fmla="val 413"/>
              <a:gd name="adj3" fmla="val -17935"/>
              <a:gd name="adj4" fmla="val -23525"/>
              <a:gd name="adj5" fmla="val -100125"/>
              <a:gd name="adj6" fmla="val -51540"/>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領収書等の整理番号を記入してください。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領収書は必ず保管してください。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領収書はレシートでも構いません。（日付、店名が記入されていない場合は記入してください。また、感熱紙のレシートは、経年により文字が消えてしまうので、コピーも保管してください。）</a:t>
            </a: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領収書は品名、規格、購入数量等も記入してもらうようにしてください。</a:t>
            </a:r>
          </a:p>
        </xdr:txBody>
      </xdr:sp>
      <xdr:sp macro="" textlink="">
        <xdr:nvSpPr>
          <xdr:cNvPr id="7" name="線吹き出し 2 (枠付き) 19">
            <a:extLst>
              <a:ext uri="{FF2B5EF4-FFF2-40B4-BE49-F238E27FC236}">
                <a16:creationId xmlns:a16="http://schemas.microsoft.com/office/drawing/2014/main" id="{00000000-0008-0000-0B00-000007000000}"/>
              </a:ext>
            </a:extLst>
          </xdr:cNvPr>
          <xdr:cNvSpPr/>
        </xdr:nvSpPr>
        <xdr:spPr>
          <a:xfrm>
            <a:off x="9845693" y="7255149"/>
            <a:ext cx="3170168" cy="1376262"/>
          </a:xfrm>
          <a:prstGeom prst="borderCallout2">
            <a:avLst>
              <a:gd name="adj1" fmla="val 2366"/>
              <a:gd name="adj2" fmla="val 413"/>
              <a:gd name="adj3" fmla="val -6219"/>
              <a:gd name="adj4" fmla="val -1363"/>
              <a:gd name="adj5" fmla="val -230063"/>
              <a:gd name="adj6" fmla="val -4305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・活動実施日を記入してください。（活動記録の日付と一致させてください。）</a:t>
            </a:r>
            <a:endParaRPr kumimoji="0" lang="en-US" altLang="ja-JP" sz="1050" b="0" i="0" u="none"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ja-JP" sz="1050" b="0" i="0" u="none"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a:t>
            </a:r>
            <a:r>
              <a:rPr kumimoji="0" lang="ja-JP" altLang="en-US"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活動実施日（</a:t>
            </a:r>
            <a:r>
              <a:rPr kumimoji="0" lang="ja-JP" altLang="ja-JP"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プルダウンリスト</a:t>
            </a:r>
            <a:r>
              <a:rPr kumimoji="0" lang="ja-JP" altLang="en-US"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a:t>
            </a:r>
            <a:r>
              <a:rPr kumimoji="0" lang="ja-JP" altLang="ja-JP"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は、「</a:t>
            </a:r>
            <a:r>
              <a:rPr kumimoji="0" lang="ja-JP" altLang="en-US"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活動記録</a:t>
            </a:r>
            <a:r>
              <a:rPr kumimoji="0" lang="ja-JP" altLang="ja-JP"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」で</a:t>
            </a:r>
            <a:r>
              <a:rPr kumimoji="0" lang="ja-JP" altLang="en-US"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記入した日付</a:t>
            </a:r>
            <a:r>
              <a:rPr kumimoji="0" lang="ja-JP" altLang="ja-JP"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のみを選択できるよう設定</a:t>
            </a:r>
            <a:r>
              <a:rPr kumimoji="0" lang="ja-JP" altLang="ja-JP" sz="1050" b="0" i="0" u="none"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しています。</a:t>
            </a:r>
          </a:p>
        </xdr:txBody>
      </xdr:sp>
      <xdr:sp macro="" textlink="">
        <xdr:nvSpPr>
          <xdr:cNvPr id="8" name="線吹き出し 2 (枠付き) 19">
            <a:extLst>
              <a:ext uri="{FF2B5EF4-FFF2-40B4-BE49-F238E27FC236}">
                <a16:creationId xmlns:a16="http://schemas.microsoft.com/office/drawing/2014/main" id="{00000000-0008-0000-0B00-000008000000}"/>
              </a:ext>
            </a:extLst>
          </xdr:cNvPr>
          <xdr:cNvSpPr/>
        </xdr:nvSpPr>
        <xdr:spPr>
          <a:xfrm>
            <a:off x="9734324" y="2779492"/>
            <a:ext cx="3135109" cy="557967"/>
          </a:xfrm>
          <a:prstGeom prst="borderCallout2">
            <a:avLst>
              <a:gd name="adj1" fmla="val 53291"/>
              <a:gd name="adj2" fmla="val 413"/>
              <a:gd name="adj3" fmla="val -83906"/>
              <a:gd name="adj4" fmla="val -155364"/>
              <a:gd name="adj5" fmla="val -115398"/>
              <a:gd name="adj6" fmla="val -16462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購入した資材や日当等の内訳を具体的に記入してください。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9" name="Rectangle 65">
            <a:extLst>
              <a:ext uri="{FF2B5EF4-FFF2-40B4-BE49-F238E27FC236}">
                <a16:creationId xmlns:a16="http://schemas.microsoft.com/office/drawing/2014/main" id="{00000000-0008-0000-0B00-000009000000}"/>
              </a:ext>
            </a:extLst>
          </xdr:cNvPr>
          <xdr:cNvSpPr>
            <a:spLocks noChangeArrowheads="1"/>
          </xdr:cNvSpPr>
        </xdr:nvSpPr>
        <xdr:spPr bwMode="auto">
          <a:xfrm>
            <a:off x="9768059" y="-170874"/>
            <a:ext cx="3162044" cy="1338318"/>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grp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27</xdr:col>
      <xdr:colOff>108376</xdr:colOff>
      <xdr:row>8</xdr:row>
      <xdr:rowOff>302222</xdr:rowOff>
    </xdr:from>
    <xdr:to>
      <xdr:col>35</xdr:col>
      <xdr:colOff>590911</xdr:colOff>
      <xdr:row>61</xdr:row>
      <xdr:rowOff>66906</xdr:rowOff>
    </xdr:to>
    <xdr:grpSp>
      <xdr:nvGrpSpPr>
        <xdr:cNvPr id="7" name="グループ化 6">
          <a:extLst>
            <a:ext uri="{FF2B5EF4-FFF2-40B4-BE49-F238E27FC236}">
              <a16:creationId xmlns:a16="http://schemas.microsoft.com/office/drawing/2014/main" id="{00000000-0008-0000-0D00-000007000000}"/>
            </a:ext>
          </a:extLst>
        </xdr:cNvPr>
        <xdr:cNvGrpSpPr/>
      </xdr:nvGrpSpPr>
      <xdr:grpSpPr>
        <a:xfrm>
          <a:off x="8446380" y="2860365"/>
          <a:ext cx="5044102" cy="17913437"/>
          <a:chOff x="8171362" y="72340"/>
          <a:chExt cx="3443352" cy="28766094"/>
        </a:xfrm>
      </xdr:grpSpPr>
      <xdr:sp macro="" textlink="">
        <xdr:nvSpPr>
          <xdr:cNvPr id="9" name="線吹き出し 2 (枠付き) 19">
            <a:extLst>
              <a:ext uri="{FF2B5EF4-FFF2-40B4-BE49-F238E27FC236}">
                <a16:creationId xmlns:a16="http://schemas.microsoft.com/office/drawing/2014/main" id="{00000000-0008-0000-0D00-000009000000}"/>
              </a:ext>
            </a:extLst>
          </xdr:cNvPr>
          <xdr:cNvSpPr/>
        </xdr:nvSpPr>
        <xdr:spPr>
          <a:xfrm>
            <a:off x="8400445" y="8806889"/>
            <a:ext cx="3164585" cy="978564"/>
          </a:xfrm>
          <a:prstGeom prst="borderCallout2">
            <a:avLst>
              <a:gd name="adj1" fmla="val 53291"/>
              <a:gd name="adj2" fmla="val 413"/>
              <a:gd name="adj3" fmla="val 53769"/>
              <a:gd name="adj4" fmla="val -14351"/>
              <a:gd name="adj5" fmla="val 95291"/>
              <a:gd name="adj6" fmla="val -3013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・持越金がある場合は、備考欄に使用予定を具体的に記入してください。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・持越金が当該年度交付金の３割を超え、かつ</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100</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万円以上である場合は、備考欄には「別紙のとおり」と記入し、別紙３の「持越金使用予定表」を作成してください。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5" name="線吹き出し 2 (枠付き) 19">
            <a:extLst>
              <a:ext uri="{FF2B5EF4-FFF2-40B4-BE49-F238E27FC236}">
                <a16:creationId xmlns:a16="http://schemas.microsoft.com/office/drawing/2014/main" id="{00000000-0008-0000-0D00-00000F000000}"/>
              </a:ext>
            </a:extLst>
          </xdr:cNvPr>
          <xdr:cNvSpPr/>
        </xdr:nvSpPr>
        <xdr:spPr>
          <a:xfrm>
            <a:off x="8171362" y="24173391"/>
            <a:ext cx="3164355" cy="476626"/>
          </a:xfrm>
          <a:prstGeom prst="borderCallout2">
            <a:avLst>
              <a:gd name="adj1" fmla="val 53291"/>
              <a:gd name="adj2" fmla="val 413"/>
              <a:gd name="adj3" fmla="val 54810"/>
              <a:gd name="adj4" fmla="val -8763"/>
              <a:gd name="adj5" fmla="val -104334"/>
              <a:gd name="adj6" fmla="val -3347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当該年度に工事を行わず、調査や設計のみを行った場合は「○」を記入してください。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6" name="線吹き出し 2 (枠付き) 19">
            <a:extLst>
              <a:ext uri="{FF2B5EF4-FFF2-40B4-BE49-F238E27FC236}">
                <a16:creationId xmlns:a16="http://schemas.microsoft.com/office/drawing/2014/main" id="{00000000-0008-0000-0D00-000010000000}"/>
              </a:ext>
            </a:extLst>
          </xdr:cNvPr>
          <xdr:cNvSpPr/>
        </xdr:nvSpPr>
        <xdr:spPr>
          <a:xfrm>
            <a:off x="8204467" y="22674713"/>
            <a:ext cx="3162502" cy="1056210"/>
          </a:xfrm>
          <a:prstGeom prst="borderCallout2">
            <a:avLst>
              <a:gd name="adj1" fmla="val 53291"/>
              <a:gd name="adj2" fmla="val 413"/>
              <a:gd name="adj3" fmla="val 40153"/>
              <a:gd name="adj4" fmla="val -17150"/>
              <a:gd name="adj5" fmla="val 44466"/>
              <a:gd name="adj6" fmla="val -8364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活動計画書に位置付けた数量のうち、当該年度の完成数量を記入してください。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延長は小数点以下第２位まで記入してください。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7" name="線吹き出し 2 (枠付き) 19">
            <a:extLst>
              <a:ext uri="{FF2B5EF4-FFF2-40B4-BE49-F238E27FC236}">
                <a16:creationId xmlns:a16="http://schemas.microsoft.com/office/drawing/2014/main" id="{00000000-0008-0000-0D00-000011000000}"/>
              </a:ext>
            </a:extLst>
          </xdr:cNvPr>
          <xdr:cNvSpPr/>
        </xdr:nvSpPr>
        <xdr:spPr>
          <a:xfrm>
            <a:off x="8404483" y="28288837"/>
            <a:ext cx="3078252" cy="549597"/>
          </a:xfrm>
          <a:prstGeom prst="borderCallout2">
            <a:avLst>
              <a:gd name="adj1" fmla="val 53291"/>
              <a:gd name="adj2" fmla="val 413"/>
              <a:gd name="adj3" fmla="val 54810"/>
              <a:gd name="adj4" fmla="val -8763"/>
              <a:gd name="adj5" fmla="val 33281"/>
              <a:gd name="adj6" fmla="val -4166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計画計画書で行を追加した場合は、同じ行数となるよう行を追加してください。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その場合、「計画」欄は自動入力されませんので、ご留意ください。</a:t>
            </a:r>
          </a:p>
        </xdr:txBody>
      </xdr:sp>
      <xdr:sp macro="" textlink="">
        <xdr:nvSpPr>
          <xdr:cNvPr id="18" name="線吹き出し 2 (枠付き) 19">
            <a:extLst>
              <a:ext uri="{FF2B5EF4-FFF2-40B4-BE49-F238E27FC236}">
                <a16:creationId xmlns:a16="http://schemas.microsoft.com/office/drawing/2014/main" id="{00000000-0008-0000-0D00-000012000000}"/>
              </a:ext>
            </a:extLst>
          </xdr:cNvPr>
          <xdr:cNvSpPr/>
        </xdr:nvSpPr>
        <xdr:spPr>
          <a:xfrm>
            <a:off x="8228545" y="21529858"/>
            <a:ext cx="3201951" cy="547647"/>
          </a:xfrm>
          <a:prstGeom prst="borderCallout2">
            <a:avLst>
              <a:gd name="adj1" fmla="val 53291"/>
              <a:gd name="adj2" fmla="val 413"/>
              <a:gd name="adj3" fmla="val 54810"/>
              <a:gd name="adj4" fmla="val -8763"/>
              <a:gd name="adj5" fmla="val 197873"/>
              <a:gd name="adj6" fmla="val -129408"/>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計画欄は、活動計画書を基に自動で作成されます。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2" name="Rectangle 65">
            <a:extLst>
              <a:ext uri="{FF2B5EF4-FFF2-40B4-BE49-F238E27FC236}">
                <a16:creationId xmlns:a16="http://schemas.microsoft.com/office/drawing/2014/main" id="{00000000-0008-0000-0D00-000016000000}"/>
              </a:ext>
            </a:extLst>
          </xdr:cNvPr>
          <xdr:cNvSpPr>
            <a:spLocks noChangeArrowheads="1"/>
          </xdr:cNvSpPr>
        </xdr:nvSpPr>
        <xdr:spPr bwMode="auto">
          <a:xfrm>
            <a:off x="8415759" y="72340"/>
            <a:ext cx="3198955" cy="2230018"/>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23" name="Rectangle 65">
            <a:extLst>
              <a:ext uri="{FF2B5EF4-FFF2-40B4-BE49-F238E27FC236}">
                <a16:creationId xmlns:a16="http://schemas.microsoft.com/office/drawing/2014/main" id="{00000000-0008-0000-0D00-000017000000}"/>
              </a:ext>
            </a:extLst>
          </xdr:cNvPr>
          <xdr:cNvSpPr>
            <a:spLocks noChangeArrowheads="1"/>
          </xdr:cNvSpPr>
        </xdr:nvSpPr>
        <xdr:spPr bwMode="auto">
          <a:xfrm>
            <a:off x="8391646" y="6960883"/>
            <a:ext cx="3159710" cy="827914"/>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「収支実績」は、「金銭出納簿」の集計表を基に自動で作成されます。</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1406599</xdr:colOff>
      <xdr:row>0</xdr:row>
      <xdr:rowOff>509477</xdr:rowOff>
    </xdr:to>
    <xdr:sp macro="" textlink="">
      <xdr:nvSpPr>
        <xdr:cNvPr id="7" name="正方形/長方形 6">
          <a:extLst>
            <a:ext uri="{FF2B5EF4-FFF2-40B4-BE49-F238E27FC236}">
              <a16:creationId xmlns:a16="http://schemas.microsoft.com/office/drawing/2014/main" id="{00000000-0008-0000-1100-000007000000}"/>
            </a:ext>
          </a:extLst>
        </xdr:cNvPr>
        <xdr:cNvSpPr/>
      </xdr:nvSpPr>
      <xdr:spPr>
        <a:xfrm>
          <a:off x="0" y="0"/>
          <a:ext cx="13133482" cy="509477"/>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変更禁止</a:t>
          </a:r>
        </a:p>
      </xdr:txBody>
    </xdr:sp>
    <xdr:clientData/>
  </xdr:twoCellAnchor>
  <xdr:twoCellAnchor>
    <xdr:from>
      <xdr:col>3</xdr:col>
      <xdr:colOff>23232</xdr:colOff>
      <xdr:row>6</xdr:row>
      <xdr:rowOff>32358</xdr:rowOff>
    </xdr:from>
    <xdr:to>
      <xdr:col>7</xdr:col>
      <xdr:colOff>681464</xdr:colOff>
      <xdr:row>10</xdr:row>
      <xdr:rowOff>147746</xdr:rowOff>
    </xdr:to>
    <xdr:sp macro="" textlink="">
      <xdr:nvSpPr>
        <xdr:cNvPr id="9" name="テキスト ボックス 8">
          <a:extLst>
            <a:ext uri="{FF2B5EF4-FFF2-40B4-BE49-F238E27FC236}">
              <a16:creationId xmlns:a16="http://schemas.microsoft.com/office/drawing/2014/main" id="{00000000-0008-0000-1100-000009000000}"/>
            </a:ext>
          </a:extLst>
        </xdr:cNvPr>
        <xdr:cNvSpPr txBox="1"/>
      </xdr:nvSpPr>
      <xdr:spPr>
        <a:xfrm>
          <a:off x="6574573" y="1921870"/>
          <a:ext cx="3538964" cy="1044656"/>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独自の取組を選択できるようにする場合は、水色のセルに追加する施設名（農用地等）を追加し、黄色のセルに</a:t>
          </a:r>
          <a:r>
            <a:rPr kumimoji="1" lang="en-US" altLang="ja-JP" sz="1100" b="1"/>
            <a:t>100</a:t>
          </a:r>
          <a:r>
            <a:rPr kumimoji="1" lang="ja-JP" altLang="en-US" sz="1100" b="1"/>
            <a:t>番以降の番号、項目名等を追加してください。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soumu.go.jp/denshijiti/code.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4C066-1FF8-4DB1-99BE-49D6920A3F9F}">
  <sheetPr codeName="Sheet25"/>
  <dimension ref="A1:E11"/>
  <sheetViews>
    <sheetView showGridLines="0" view="pageBreakPreview" zoomScaleNormal="100" zoomScaleSheetLayoutView="100" workbookViewId="0">
      <selection activeCell="E15" sqref="E15"/>
    </sheetView>
  </sheetViews>
  <sheetFormatPr defaultColWidth="8.7265625" defaultRowHeight="18.649999999999999" customHeight="1" x14ac:dyDescent="0.2"/>
  <cols>
    <col min="1" max="1" width="13" style="28" customWidth="1"/>
    <col min="2" max="2" width="25.453125" style="28" bestFit="1" customWidth="1"/>
    <col min="3" max="3" width="16.08984375" style="28" bestFit="1" customWidth="1"/>
    <col min="4" max="4" width="65.08984375" style="28" customWidth="1"/>
    <col min="5" max="5" width="20.26953125" style="429" customWidth="1"/>
    <col min="6" max="16384" width="8.7265625" style="28"/>
  </cols>
  <sheetData>
    <row r="1" spans="1:5" ht="18.649999999999999" customHeight="1" x14ac:dyDescent="0.2">
      <c r="A1" s="427" t="s">
        <v>0</v>
      </c>
    </row>
    <row r="2" spans="1:5" ht="18.649999999999999" customHeight="1" x14ac:dyDescent="0.2">
      <c r="A2" s="428"/>
    </row>
    <row r="3" spans="1:5" ht="54" x14ac:dyDescent="0.2">
      <c r="A3" s="425" t="s">
        <v>1</v>
      </c>
      <c r="B3" s="425" t="s">
        <v>2</v>
      </c>
      <c r="C3" s="425" t="s">
        <v>3</v>
      </c>
      <c r="D3" s="425" t="s">
        <v>4</v>
      </c>
      <c r="E3" s="176" t="s">
        <v>5</v>
      </c>
    </row>
    <row r="4" spans="1:5" ht="18.649999999999999" customHeight="1" x14ac:dyDescent="0.2">
      <c r="A4" s="426"/>
      <c r="B4" s="32"/>
      <c r="C4" s="32"/>
      <c r="D4" s="32"/>
      <c r="E4" s="177"/>
    </row>
    <row r="5" spans="1:5" ht="18.649999999999999" customHeight="1" x14ac:dyDescent="0.2">
      <c r="A5" s="38"/>
      <c r="B5" s="38"/>
      <c r="C5" s="38"/>
      <c r="D5" s="38"/>
      <c r="E5" s="430"/>
    </row>
    <row r="6" spans="1:5" ht="18.649999999999999" customHeight="1" x14ac:dyDescent="0.2">
      <c r="A6" s="38"/>
      <c r="B6" s="38"/>
      <c r="C6" s="38"/>
      <c r="D6" s="38"/>
      <c r="E6" s="430"/>
    </row>
    <row r="7" spans="1:5" ht="18.649999999999999" customHeight="1" x14ac:dyDescent="0.2">
      <c r="A7" s="38"/>
      <c r="B7" s="38"/>
      <c r="C7" s="38"/>
      <c r="D7" s="38"/>
      <c r="E7" s="430"/>
    </row>
    <row r="8" spans="1:5" ht="18.649999999999999" customHeight="1" x14ac:dyDescent="0.2">
      <c r="A8" s="38"/>
      <c r="B8" s="38"/>
      <c r="C8" s="38"/>
      <c r="D8" s="38"/>
      <c r="E8" s="430"/>
    </row>
    <row r="9" spans="1:5" ht="18.649999999999999" customHeight="1" x14ac:dyDescent="0.2">
      <c r="A9" s="38"/>
      <c r="B9" s="38"/>
      <c r="C9" s="38"/>
      <c r="D9" s="38"/>
      <c r="E9" s="430"/>
    </row>
    <row r="10" spans="1:5" ht="18.649999999999999" customHeight="1" x14ac:dyDescent="0.2">
      <c r="A10" s="38"/>
      <c r="B10" s="38"/>
      <c r="C10" s="38"/>
      <c r="D10" s="38"/>
      <c r="E10" s="430"/>
    </row>
    <row r="11" spans="1:5" ht="18.649999999999999" customHeight="1" x14ac:dyDescent="0.2">
      <c r="A11" s="40"/>
      <c r="B11" s="40"/>
      <c r="C11" s="40"/>
      <c r="D11" s="40"/>
      <c r="E11" s="431"/>
    </row>
  </sheetData>
  <phoneticPr fontId="5"/>
  <pageMargins left="0.7" right="0.7" top="0.75" bottom="0.75" header="0.3" footer="0.3"/>
  <pageSetup paperSize="9" scale="7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7AC16-FA10-4C62-82D5-24650B8BD655}">
  <sheetPr>
    <pageSetUpPr fitToPage="1"/>
  </sheetPr>
  <dimension ref="B1:H31"/>
  <sheetViews>
    <sheetView view="pageBreakPreview" zoomScale="66" zoomScaleNormal="66" zoomScaleSheetLayoutView="66" workbookViewId="0">
      <selection activeCell="L19" sqref="L19"/>
    </sheetView>
  </sheetViews>
  <sheetFormatPr defaultColWidth="4.90625" defaultRowHeight="17.5" x14ac:dyDescent="0.2"/>
  <cols>
    <col min="1" max="1" width="2.08984375" style="7" customWidth="1"/>
    <col min="2" max="2" width="4.08984375" style="7" customWidth="1"/>
    <col min="3" max="3" width="25.90625" style="7" customWidth="1"/>
    <col min="4" max="4" width="4.90625" style="7"/>
    <col min="5" max="5" width="25.90625" style="7" customWidth="1"/>
    <col min="6" max="6" width="4.90625" style="7"/>
    <col min="7" max="7" width="25.90625" style="7" customWidth="1"/>
    <col min="8" max="8" width="34.36328125" style="7" customWidth="1"/>
    <col min="9" max="9" width="3.08984375" style="7" customWidth="1"/>
    <col min="10" max="247" width="9" style="7" customWidth="1"/>
    <col min="248" max="248" width="2.08984375" style="7" customWidth="1"/>
    <col min="249" max="249" width="4.90625" style="7"/>
    <col min="250" max="250" width="25.90625" style="7" customWidth="1"/>
    <col min="251" max="251" width="4.90625" style="7"/>
    <col min="252" max="252" width="25.90625" style="7" customWidth="1"/>
    <col min="253" max="253" width="4.90625" style="7"/>
    <col min="254" max="254" width="25.90625" style="7" customWidth="1"/>
    <col min="255" max="16384" width="4.90625" style="7"/>
  </cols>
  <sheetData>
    <row r="1" spans="2:8" x14ac:dyDescent="0.2">
      <c r="B1" s="7" t="s">
        <v>202</v>
      </c>
    </row>
    <row r="2" spans="2:8" ht="22.5" x14ac:dyDescent="0.2">
      <c r="B2" s="546" t="s">
        <v>203</v>
      </c>
      <c r="C2" s="547"/>
      <c r="D2" s="547"/>
      <c r="E2" s="547"/>
      <c r="F2" s="547"/>
      <c r="G2" s="547"/>
      <c r="H2" s="547" t="s">
        <v>204</v>
      </c>
    </row>
    <row r="3" spans="2:8" s="6" customFormat="1" ht="19" x14ac:dyDescent="0.2">
      <c r="B3" s="548" t="s">
        <v>94</v>
      </c>
      <c r="C3" s="549" t="s">
        <v>205</v>
      </c>
      <c r="D3" s="550" t="s">
        <v>96</v>
      </c>
      <c r="E3" s="6" t="s">
        <v>206</v>
      </c>
      <c r="F3" s="550" t="s">
        <v>96</v>
      </c>
      <c r="G3" s="6" t="s">
        <v>207</v>
      </c>
      <c r="H3" s="551" t="str">
        <f>'はじめに（PC）'!D4</f>
        <v>○○・・・・・・活動組織</v>
      </c>
    </row>
    <row r="4" spans="2:8" s="15" customFormat="1" ht="22.5" x14ac:dyDescent="0.2">
      <c r="B4" s="552"/>
      <c r="C4" s="553"/>
      <c r="D4" s="554"/>
      <c r="E4" s="553"/>
      <c r="F4" s="554"/>
      <c r="G4" s="553"/>
      <c r="H4" s="555"/>
    </row>
    <row r="5" spans="2:8" x14ac:dyDescent="0.2">
      <c r="B5" s="556"/>
      <c r="C5" s="557"/>
      <c r="D5" s="558"/>
      <c r="E5" s="558"/>
      <c r="F5" s="558"/>
      <c r="G5" s="558"/>
      <c r="H5" s="559"/>
    </row>
    <row r="6" spans="2:8" x14ac:dyDescent="0.2">
      <c r="B6" s="556"/>
      <c r="C6" s="560"/>
      <c r="H6" s="556"/>
    </row>
    <row r="7" spans="2:8" x14ac:dyDescent="0.2">
      <c r="B7" s="556"/>
      <c r="C7" s="560"/>
      <c r="H7" s="556"/>
    </row>
    <row r="8" spans="2:8" x14ac:dyDescent="0.2">
      <c r="B8" s="556"/>
      <c r="C8" s="560"/>
      <c r="H8" s="556"/>
    </row>
    <row r="9" spans="2:8" x14ac:dyDescent="0.2">
      <c r="B9" s="556"/>
      <c r="C9" s="560"/>
      <c r="H9" s="556"/>
    </row>
    <row r="10" spans="2:8" x14ac:dyDescent="0.2">
      <c r="B10" s="556"/>
      <c r="C10" s="560"/>
      <c r="H10" s="556"/>
    </row>
    <row r="11" spans="2:8" x14ac:dyDescent="0.2">
      <c r="B11" s="556"/>
      <c r="C11" s="560"/>
      <c r="H11" s="556"/>
    </row>
    <row r="12" spans="2:8" x14ac:dyDescent="0.2">
      <c r="B12" s="556"/>
      <c r="C12" s="560"/>
      <c r="H12" s="556"/>
    </row>
    <row r="13" spans="2:8" x14ac:dyDescent="0.2">
      <c r="B13" s="556"/>
      <c r="C13" s="560"/>
      <c r="H13" s="556"/>
    </row>
    <row r="14" spans="2:8" x14ac:dyDescent="0.2">
      <c r="B14" s="556"/>
      <c r="C14" s="560"/>
      <c r="H14" s="556"/>
    </row>
    <row r="15" spans="2:8" x14ac:dyDescent="0.2">
      <c r="B15" s="556"/>
      <c r="C15" s="560"/>
      <c r="H15" s="556"/>
    </row>
    <row r="16" spans="2:8" x14ac:dyDescent="0.2">
      <c r="B16" s="556"/>
      <c r="C16" s="560"/>
      <c r="H16" s="556"/>
    </row>
    <row r="17" spans="2:8" x14ac:dyDescent="0.2">
      <c r="B17" s="556"/>
      <c r="C17" s="560"/>
      <c r="H17" s="556"/>
    </row>
    <row r="18" spans="2:8" x14ac:dyDescent="0.2">
      <c r="B18" s="556"/>
      <c r="C18" s="560"/>
      <c r="H18" s="556"/>
    </row>
    <row r="19" spans="2:8" x14ac:dyDescent="0.2">
      <c r="B19" s="556"/>
      <c r="C19" s="560"/>
      <c r="H19" s="556"/>
    </row>
    <row r="20" spans="2:8" x14ac:dyDescent="0.2">
      <c r="B20" s="556"/>
      <c r="C20" s="560"/>
      <c r="H20" s="556"/>
    </row>
    <row r="21" spans="2:8" x14ac:dyDescent="0.2">
      <c r="B21" s="556"/>
      <c r="C21" s="560"/>
      <c r="H21" s="556"/>
    </row>
    <row r="22" spans="2:8" x14ac:dyDescent="0.2">
      <c r="B22" s="556"/>
      <c r="C22" s="560"/>
      <c r="H22" s="556"/>
    </row>
    <row r="23" spans="2:8" x14ac:dyDescent="0.2">
      <c r="B23" s="556"/>
      <c r="C23" s="560"/>
      <c r="H23" s="556"/>
    </row>
    <row r="24" spans="2:8" x14ac:dyDescent="0.2">
      <c r="B24" s="556"/>
      <c r="C24" s="560"/>
      <c r="H24" s="556"/>
    </row>
    <row r="25" spans="2:8" x14ac:dyDescent="0.2">
      <c r="B25" s="556"/>
      <c r="C25" s="560"/>
      <c r="H25" s="556"/>
    </row>
    <row r="26" spans="2:8" x14ac:dyDescent="0.2">
      <c r="B26" s="556"/>
      <c r="C26" s="560"/>
      <c r="H26" s="556"/>
    </row>
    <row r="27" spans="2:8" x14ac:dyDescent="0.2">
      <c r="B27" s="556"/>
      <c r="C27" s="560"/>
      <c r="H27" s="556"/>
    </row>
    <row r="28" spans="2:8" x14ac:dyDescent="0.2">
      <c r="B28" s="556"/>
      <c r="C28" s="560"/>
      <c r="H28" s="556"/>
    </row>
    <row r="29" spans="2:8" x14ac:dyDescent="0.2">
      <c r="B29" s="556"/>
      <c r="C29" s="560"/>
      <c r="H29" s="556"/>
    </row>
    <row r="30" spans="2:8" x14ac:dyDescent="0.2">
      <c r="B30" s="556"/>
      <c r="C30" s="560"/>
      <c r="H30" s="556"/>
    </row>
    <row r="31" spans="2:8" x14ac:dyDescent="0.2">
      <c r="B31" s="556"/>
      <c r="C31" s="561"/>
      <c r="D31" s="562"/>
      <c r="E31" s="562"/>
      <c r="F31" s="562"/>
      <c r="G31" s="562"/>
      <c r="H31" s="563"/>
    </row>
  </sheetData>
  <phoneticPr fontId="5"/>
  <pageMargins left="0.7" right="0.7" top="0.75" bottom="0.75" header="0.3" footer="0.3"/>
  <pageSetup paperSize="9" scale="94" orientation="landscape"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09710-7493-4201-8CFC-791452B6374E}">
  <sheetPr codeName="Sheet14">
    <pageSetUpPr fitToPage="1"/>
  </sheetPr>
  <dimension ref="A1:L40"/>
  <sheetViews>
    <sheetView showGridLines="0" view="pageBreakPreview" zoomScale="95" zoomScaleNormal="100" zoomScaleSheetLayoutView="95" workbookViewId="0">
      <selection activeCell="AD22" sqref="AD22"/>
    </sheetView>
  </sheetViews>
  <sheetFormatPr defaultColWidth="3.6328125" defaultRowHeight="20.149999999999999" customHeight="1" x14ac:dyDescent="0.2"/>
  <cols>
    <col min="1" max="1" width="2.08984375" style="59" customWidth="1"/>
    <col min="2" max="2" width="4.08984375" style="59" customWidth="1"/>
    <col min="3" max="3" width="11.6328125" style="59" customWidth="1"/>
    <col min="4" max="4" width="5.90625" style="59" customWidth="1"/>
    <col min="5" max="5" width="6.6328125" style="59" customWidth="1"/>
    <col min="6" max="6" width="14.90625" style="59" customWidth="1"/>
    <col min="7" max="8" width="23.90625" style="59" customWidth="1"/>
    <col min="9" max="9" width="7.90625" style="59" customWidth="1"/>
    <col min="10" max="10" width="9.90625" style="59" customWidth="1"/>
    <col min="11" max="11" width="13.36328125" style="59" customWidth="1"/>
    <col min="12" max="12" width="7.08984375" style="59" customWidth="1"/>
    <col min="13" max="13" width="2" style="59" customWidth="1"/>
    <col min="14" max="16384" width="3.6328125" style="59"/>
  </cols>
  <sheetData>
    <row r="1" spans="1:12" ht="20.149999999999999" customHeight="1" x14ac:dyDescent="0.2">
      <c r="A1" s="492" t="s">
        <v>208</v>
      </c>
      <c r="B1" s="81"/>
      <c r="L1" s="144" t="s">
        <v>209</v>
      </c>
    </row>
    <row r="2" spans="1:12" ht="18" customHeight="1" x14ac:dyDescent="0.2">
      <c r="B2" s="81" t="s">
        <v>210</v>
      </c>
      <c r="C2" s="81"/>
      <c r="D2" s="81"/>
      <c r="E2" s="81"/>
      <c r="J2" s="143"/>
      <c r="K2" s="787" t="s">
        <v>211</v>
      </c>
      <c r="L2" s="787"/>
    </row>
    <row r="3" spans="1:12" ht="18" customHeight="1" x14ac:dyDescent="0.2">
      <c r="B3" s="81"/>
      <c r="C3" s="81"/>
      <c r="D3" s="81"/>
      <c r="E3" s="81"/>
      <c r="H3" s="80" t="s">
        <v>212</v>
      </c>
      <c r="I3" s="798" t="str">
        <f>'はじめに（PC）'!D4&amp;""</f>
        <v>○○・・・・・・活動組織</v>
      </c>
      <c r="J3" s="798"/>
      <c r="K3" s="798"/>
      <c r="L3" s="798"/>
    </row>
    <row r="4" spans="1:12" ht="22.5" customHeight="1" x14ac:dyDescent="0.2">
      <c r="B4" s="788" t="s">
        <v>213</v>
      </c>
      <c r="C4" s="788"/>
      <c r="D4" s="788"/>
      <c r="E4" s="788"/>
      <c r="F4" s="788"/>
      <c r="G4" s="788"/>
      <c r="H4" s="788"/>
      <c r="I4" s="788"/>
      <c r="J4" s="788"/>
      <c r="K4" s="788"/>
      <c r="L4" s="788"/>
    </row>
    <row r="5" spans="1:12" ht="17.25" customHeight="1" x14ac:dyDescent="0.2">
      <c r="B5" s="79" t="s">
        <v>214</v>
      </c>
      <c r="C5" s="78"/>
      <c r="D5" s="78"/>
      <c r="E5" s="78"/>
      <c r="F5" s="78"/>
      <c r="G5" s="78"/>
      <c r="H5" s="78"/>
      <c r="I5" s="78"/>
      <c r="J5" s="78"/>
      <c r="K5" s="78"/>
      <c r="L5" s="77"/>
    </row>
    <row r="6" spans="1:12" ht="17.25" customHeight="1" x14ac:dyDescent="0.2">
      <c r="B6" s="789" t="s">
        <v>215</v>
      </c>
      <c r="C6" s="790"/>
      <c r="D6" s="790"/>
      <c r="E6" s="790"/>
      <c r="F6" s="790"/>
      <c r="G6" s="790"/>
      <c r="H6" s="790"/>
      <c r="I6" s="790"/>
      <c r="J6" s="790"/>
      <c r="K6" s="790"/>
      <c r="L6" s="791"/>
    </row>
    <row r="7" spans="1:12" ht="17.25" customHeight="1" x14ac:dyDescent="0.2">
      <c r="B7" s="792" t="s">
        <v>216</v>
      </c>
      <c r="C7" s="793"/>
      <c r="D7" s="793"/>
      <c r="E7" s="793"/>
      <c r="F7" s="793"/>
      <c r="G7" s="793"/>
      <c r="H7" s="793"/>
      <c r="I7" s="793"/>
      <c r="J7" s="793"/>
      <c r="K7" s="793"/>
      <c r="L7" s="794"/>
    </row>
    <row r="8" spans="1:12" ht="17.25" customHeight="1" x14ac:dyDescent="0.2">
      <c r="B8" s="795" t="s">
        <v>217</v>
      </c>
      <c r="C8" s="796"/>
      <c r="D8" s="796"/>
      <c r="E8" s="796"/>
      <c r="F8" s="796"/>
      <c r="G8" s="796"/>
      <c r="H8" s="796"/>
      <c r="I8" s="796"/>
      <c r="J8" s="796"/>
      <c r="K8" s="796"/>
      <c r="L8" s="797"/>
    </row>
    <row r="9" spans="1:12" ht="24" customHeight="1" x14ac:dyDescent="0.2">
      <c r="B9" s="493" t="s">
        <v>218</v>
      </c>
    </row>
    <row r="10" spans="1:12" ht="41.5" customHeight="1" x14ac:dyDescent="0.2">
      <c r="B10" s="75" t="s">
        <v>219</v>
      </c>
      <c r="C10" s="75" t="s">
        <v>220</v>
      </c>
      <c r="D10" s="75" t="s">
        <v>221</v>
      </c>
      <c r="E10" s="75" t="s">
        <v>222</v>
      </c>
      <c r="F10" s="75" t="s">
        <v>223</v>
      </c>
      <c r="G10" s="75" t="s">
        <v>224</v>
      </c>
      <c r="H10" s="494" t="s">
        <v>225</v>
      </c>
      <c r="I10" s="75" t="s">
        <v>226</v>
      </c>
      <c r="J10" s="76" t="s">
        <v>227</v>
      </c>
      <c r="K10" s="75" t="s">
        <v>228</v>
      </c>
      <c r="L10" s="74" t="s">
        <v>229</v>
      </c>
    </row>
    <row r="11" spans="1:12" ht="43.5" customHeight="1" x14ac:dyDescent="0.2">
      <c r="B11" s="73">
        <v>1</v>
      </c>
      <c r="C11" s="71"/>
      <c r="D11" s="72"/>
      <c r="E11" s="69"/>
      <c r="F11" s="71"/>
      <c r="G11" s="71"/>
      <c r="H11" s="71"/>
      <c r="I11" s="69"/>
      <c r="J11" s="69"/>
      <c r="K11" s="72"/>
      <c r="L11" s="408"/>
    </row>
    <row r="12" spans="1:12" ht="43.5" customHeight="1" x14ac:dyDescent="0.2">
      <c r="B12" s="73">
        <v>2</v>
      </c>
      <c r="C12" s="71"/>
      <c r="D12" s="72"/>
      <c r="E12" s="72"/>
      <c r="F12" s="71"/>
      <c r="G12" s="71"/>
      <c r="H12" s="71"/>
      <c r="I12" s="69"/>
      <c r="J12" s="69"/>
      <c r="K12" s="72"/>
      <c r="L12" s="408"/>
    </row>
    <row r="13" spans="1:12" ht="43.5" customHeight="1" x14ac:dyDescent="0.2">
      <c r="B13" s="73">
        <v>3</v>
      </c>
      <c r="C13" s="71"/>
      <c r="D13" s="72"/>
      <c r="E13" s="69"/>
      <c r="F13" s="71"/>
      <c r="G13" s="71"/>
      <c r="H13" s="71"/>
      <c r="I13" s="69"/>
      <c r="J13" s="69"/>
      <c r="K13" s="72"/>
      <c r="L13" s="408"/>
    </row>
    <row r="14" spans="1:12" ht="43.5" customHeight="1" x14ac:dyDescent="0.2">
      <c r="B14" s="73">
        <v>4</v>
      </c>
      <c r="C14" s="71"/>
      <c r="D14" s="72"/>
      <c r="E14" s="69"/>
      <c r="F14" s="71"/>
      <c r="G14" s="71"/>
      <c r="H14" s="71"/>
      <c r="I14" s="69"/>
      <c r="J14" s="69"/>
      <c r="K14" s="72"/>
      <c r="L14" s="408"/>
    </row>
    <row r="15" spans="1:12" ht="43.5" customHeight="1" x14ac:dyDescent="0.2">
      <c r="B15" s="70">
        <v>5</v>
      </c>
      <c r="C15" s="72"/>
      <c r="D15" s="69"/>
      <c r="E15" s="69"/>
      <c r="F15" s="71"/>
      <c r="G15" s="71"/>
      <c r="H15" s="71"/>
      <c r="I15" s="69"/>
      <c r="J15" s="69"/>
      <c r="K15" s="69"/>
      <c r="L15" s="408"/>
    </row>
    <row r="16" spans="1:12" ht="20.149999999999999" customHeight="1" x14ac:dyDescent="0.2">
      <c r="B16" s="68" t="s">
        <v>230</v>
      </c>
    </row>
    <row r="17" spans="2:12" ht="20.149999999999999" customHeight="1" x14ac:dyDescent="0.2">
      <c r="B17" s="68" t="s">
        <v>231</v>
      </c>
    </row>
    <row r="18" spans="2:12" ht="28.5" customHeight="1" x14ac:dyDescent="0.2">
      <c r="B18" s="59" t="s">
        <v>232</v>
      </c>
    </row>
    <row r="19" spans="2:12" ht="20.149999999999999" customHeight="1" x14ac:dyDescent="0.2">
      <c r="B19" s="495" t="s">
        <v>233</v>
      </c>
    </row>
    <row r="20" spans="2:12" ht="20.149999999999999" customHeight="1" x14ac:dyDescent="0.2">
      <c r="B20" s="67"/>
      <c r="C20" s="66"/>
      <c r="D20" s="66"/>
      <c r="E20" s="66"/>
      <c r="F20" s="66"/>
      <c r="G20" s="66"/>
      <c r="H20" s="66"/>
      <c r="I20" s="66"/>
      <c r="J20" s="66"/>
      <c r="K20" s="66"/>
      <c r="L20" s="65"/>
    </row>
    <row r="21" spans="2:12" ht="20.149999999999999" customHeight="1" x14ac:dyDescent="0.2">
      <c r="B21" s="64"/>
      <c r="L21" s="63"/>
    </row>
    <row r="22" spans="2:12" ht="20.149999999999999" customHeight="1" x14ac:dyDescent="0.2">
      <c r="B22" s="64"/>
      <c r="L22" s="63"/>
    </row>
    <row r="23" spans="2:12" ht="20.149999999999999" customHeight="1" x14ac:dyDescent="0.2">
      <c r="B23" s="64"/>
      <c r="L23" s="63"/>
    </row>
    <row r="24" spans="2:12" ht="20.149999999999999" customHeight="1" x14ac:dyDescent="0.2">
      <c r="B24" s="64"/>
      <c r="L24" s="63"/>
    </row>
    <row r="25" spans="2:12" ht="20.149999999999999" customHeight="1" x14ac:dyDescent="0.2">
      <c r="B25" s="64"/>
      <c r="L25" s="63"/>
    </row>
    <row r="26" spans="2:12" ht="20.149999999999999" customHeight="1" x14ac:dyDescent="0.2">
      <c r="B26" s="64"/>
      <c r="L26" s="63"/>
    </row>
    <row r="27" spans="2:12" ht="20.149999999999999" customHeight="1" x14ac:dyDescent="0.2">
      <c r="B27" s="64"/>
      <c r="L27" s="63"/>
    </row>
    <row r="28" spans="2:12" ht="20.149999999999999" customHeight="1" x14ac:dyDescent="0.2">
      <c r="B28" s="64"/>
      <c r="L28" s="63"/>
    </row>
    <row r="29" spans="2:12" ht="20.149999999999999" customHeight="1" x14ac:dyDescent="0.2">
      <c r="B29" s="64"/>
      <c r="L29" s="63"/>
    </row>
    <row r="30" spans="2:12" ht="20.149999999999999" customHeight="1" x14ac:dyDescent="0.2">
      <c r="B30" s="64"/>
      <c r="L30" s="63"/>
    </row>
    <row r="31" spans="2:12" ht="20.149999999999999" customHeight="1" x14ac:dyDescent="0.2">
      <c r="B31" s="64"/>
      <c r="L31" s="63"/>
    </row>
    <row r="32" spans="2:12" ht="20.149999999999999" customHeight="1" x14ac:dyDescent="0.2">
      <c r="B32" s="64"/>
      <c r="L32" s="63"/>
    </row>
    <row r="33" spans="2:12" ht="20.149999999999999" customHeight="1" x14ac:dyDescent="0.2">
      <c r="B33" s="64"/>
      <c r="L33" s="63"/>
    </row>
    <row r="34" spans="2:12" ht="20.149999999999999" customHeight="1" x14ac:dyDescent="0.2">
      <c r="B34" s="64"/>
      <c r="L34" s="63"/>
    </row>
    <row r="35" spans="2:12" ht="20.149999999999999" customHeight="1" x14ac:dyDescent="0.2">
      <c r="B35" s="64"/>
      <c r="L35" s="63"/>
    </row>
    <row r="36" spans="2:12" ht="20.149999999999999" customHeight="1" x14ac:dyDescent="0.2">
      <c r="B36" s="64"/>
      <c r="L36" s="63"/>
    </row>
    <row r="37" spans="2:12" ht="20.149999999999999" customHeight="1" x14ac:dyDescent="0.2">
      <c r="B37" s="64"/>
      <c r="L37" s="63"/>
    </row>
    <row r="38" spans="2:12" ht="20.149999999999999" customHeight="1" x14ac:dyDescent="0.2">
      <c r="B38" s="64"/>
      <c r="L38" s="63"/>
    </row>
    <row r="39" spans="2:12" ht="20.149999999999999" customHeight="1" x14ac:dyDescent="0.2">
      <c r="B39" s="64"/>
      <c r="L39" s="63"/>
    </row>
    <row r="40" spans="2:12" ht="20.149999999999999" customHeight="1" x14ac:dyDescent="0.2">
      <c r="B40" s="62"/>
      <c r="C40" s="61"/>
      <c r="D40" s="61"/>
      <c r="E40" s="61"/>
      <c r="F40" s="61"/>
      <c r="G40" s="61"/>
      <c r="H40" s="61"/>
      <c r="I40" s="61"/>
      <c r="J40" s="61"/>
      <c r="K40" s="61"/>
      <c r="L40" s="60"/>
    </row>
  </sheetData>
  <sheetProtection selectLockedCells="1"/>
  <mergeCells count="6">
    <mergeCell ref="K2:L2"/>
    <mergeCell ref="B4:L4"/>
    <mergeCell ref="B6:L6"/>
    <mergeCell ref="B7:L7"/>
    <mergeCell ref="B8:L8"/>
    <mergeCell ref="I3:L3"/>
  </mergeCells>
  <phoneticPr fontId="5"/>
  <printOptions horizontalCentered="1"/>
  <pageMargins left="0.59055118110236227" right="0.31496062992125984" top="0.74803149606299213" bottom="0.74803149606299213" header="0.31496062992125984" footer="0.31496062992125984"/>
  <pageSetup paperSize="9" fitToHeight="0" orientation="landscape" r:id="rId1"/>
  <rowBreaks count="1" manualBreakCount="1">
    <brk id="17" max="1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6FED1-8C04-4EC1-A13B-CD6C98E43D30}">
  <sheetPr codeName="Sheet15">
    <pageSetUpPr fitToPage="1"/>
  </sheetPr>
  <dimension ref="A1:B28"/>
  <sheetViews>
    <sheetView showGridLines="0" view="pageBreakPreview" zoomScale="93" zoomScaleNormal="100" zoomScaleSheetLayoutView="100" workbookViewId="0">
      <selection activeCell="I22" sqref="I22"/>
    </sheetView>
  </sheetViews>
  <sheetFormatPr defaultColWidth="9" defaultRowHeight="13" x14ac:dyDescent="0.2"/>
  <cols>
    <col min="1" max="1" width="42.36328125" style="82" customWidth="1"/>
    <col min="2" max="2" width="53.6328125" style="82" customWidth="1"/>
    <col min="3" max="16384" width="9" style="82"/>
  </cols>
  <sheetData>
    <row r="1" spans="1:2" ht="21" customHeight="1" x14ac:dyDescent="0.2">
      <c r="A1" s="802" t="s">
        <v>234</v>
      </c>
      <c r="B1" s="802"/>
    </row>
    <row r="2" spans="1:2" ht="21" customHeight="1" x14ac:dyDescent="0.2">
      <c r="A2" s="141" t="s">
        <v>210</v>
      </c>
      <c r="B2" s="145" t="s">
        <v>209</v>
      </c>
    </row>
    <row r="3" spans="1:2" ht="19" customHeight="1" x14ac:dyDescent="0.2">
      <c r="A3" s="803" t="s">
        <v>235</v>
      </c>
      <c r="B3" s="803"/>
    </row>
    <row r="4" spans="1:2" ht="15" customHeight="1" x14ac:dyDescent="0.2">
      <c r="A4" s="804"/>
      <c r="B4" s="804"/>
    </row>
    <row r="5" spans="1:2" ht="83.15" customHeight="1" x14ac:dyDescent="0.2">
      <c r="A5" s="805" t="s">
        <v>236</v>
      </c>
      <c r="B5" s="805"/>
    </row>
    <row r="6" spans="1:2" ht="16.5" customHeight="1" x14ac:dyDescent="0.2">
      <c r="A6" s="801" t="s">
        <v>237</v>
      </c>
      <c r="B6" s="801"/>
    </row>
    <row r="7" spans="1:2" ht="18.649999999999999" customHeight="1" x14ac:dyDescent="0.2">
      <c r="A7" s="799" t="s">
        <v>238</v>
      </c>
      <c r="B7" s="799"/>
    </row>
    <row r="8" spans="1:2" ht="47.15" customHeight="1" x14ac:dyDescent="0.2">
      <c r="A8" s="800" t="s">
        <v>239</v>
      </c>
      <c r="B8" s="800"/>
    </row>
    <row r="9" spans="1:2" ht="45.25" customHeight="1" x14ac:dyDescent="0.2">
      <c r="A9" s="800" t="s">
        <v>240</v>
      </c>
      <c r="B9" s="800"/>
    </row>
    <row r="10" spans="1:2" ht="10.5" customHeight="1" x14ac:dyDescent="0.2">
      <c r="A10" s="801"/>
      <c r="B10" s="801"/>
    </row>
    <row r="11" spans="1:2" ht="18.649999999999999" customHeight="1" x14ac:dyDescent="0.2">
      <c r="A11" s="799" t="s">
        <v>241</v>
      </c>
      <c r="B11" s="799"/>
    </row>
    <row r="12" spans="1:2" ht="46.5" customHeight="1" x14ac:dyDescent="0.2">
      <c r="A12" s="806" t="s">
        <v>242</v>
      </c>
      <c r="B12" s="806"/>
    </row>
    <row r="13" spans="1:2" ht="72.75" customHeight="1" x14ac:dyDescent="0.2">
      <c r="A13" s="807" t="s">
        <v>243</v>
      </c>
      <c r="B13" s="807"/>
    </row>
    <row r="14" spans="1:2" ht="72.75" customHeight="1" x14ac:dyDescent="0.2">
      <c r="A14" s="807" t="s">
        <v>244</v>
      </c>
      <c r="B14" s="807"/>
    </row>
    <row r="15" spans="1:2" ht="9.75" customHeight="1" x14ac:dyDescent="0.2">
      <c r="A15" s="801"/>
      <c r="B15" s="801"/>
    </row>
    <row r="16" spans="1:2" ht="15" customHeight="1" x14ac:dyDescent="0.2">
      <c r="A16" s="799" t="s">
        <v>245</v>
      </c>
      <c r="B16" s="799"/>
    </row>
    <row r="17" spans="1:2" ht="40.5" customHeight="1" x14ac:dyDescent="0.2">
      <c r="A17" s="807" t="s">
        <v>246</v>
      </c>
      <c r="B17" s="807"/>
    </row>
    <row r="18" spans="1:2" ht="12.75" customHeight="1" x14ac:dyDescent="0.2">
      <c r="A18" s="801"/>
      <c r="B18" s="801"/>
    </row>
    <row r="19" spans="1:2" ht="40.5" customHeight="1" x14ac:dyDescent="0.2">
      <c r="A19" s="807" t="s">
        <v>247</v>
      </c>
      <c r="B19" s="807"/>
    </row>
    <row r="20" spans="1:2" ht="12" customHeight="1" x14ac:dyDescent="0.2">
      <c r="A20" s="801"/>
      <c r="B20" s="801"/>
    </row>
    <row r="21" spans="1:2" ht="18.649999999999999" customHeight="1" x14ac:dyDescent="0.2">
      <c r="A21" s="362" t="s">
        <v>248</v>
      </c>
    </row>
    <row r="22" spans="1:2" ht="22.5" customHeight="1" x14ac:dyDescent="0.2">
      <c r="B22" s="139" t="str">
        <f>'はじめに（PC）'!D4&amp;""</f>
        <v>○○・・・・・・活動組織</v>
      </c>
    </row>
    <row r="23" spans="1:2" ht="22.5" customHeight="1" x14ac:dyDescent="0.2">
      <c r="B23" s="139" t="str">
        <f>"住　所　　"&amp;'はじめに（PC）'!D6&amp;""</f>
        <v>住　所　　○○県○○市○丁目</v>
      </c>
    </row>
    <row r="24" spans="1:2" ht="22.5" customHeight="1" x14ac:dyDescent="0.2">
      <c r="B24" s="139" t="str">
        <f>"代　表　　"&amp;'はじめに（PC）'!D5&amp;""</f>
        <v>代　表　　○○　○○</v>
      </c>
    </row>
    <row r="25" spans="1:2" ht="13.5" customHeight="1" x14ac:dyDescent="0.2">
      <c r="B25" s="83"/>
    </row>
    <row r="26" spans="1:2" ht="22.5" customHeight="1" x14ac:dyDescent="0.2">
      <c r="B26" s="496" t="s">
        <v>249</v>
      </c>
    </row>
    <row r="27" spans="1:2" ht="22.5" customHeight="1" x14ac:dyDescent="0.2">
      <c r="B27" s="496" t="s">
        <v>250</v>
      </c>
    </row>
    <row r="28" spans="1:2" ht="22.5" customHeight="1" x14ac:dyDescent="0.2">
      <c r="B28" s="496" t="s">
        <v>251</v>
      </c>
    </row>
  </sheetData>
  <sheetProtection selectLockedCells="1"/>
  <mergeCells count="19">
    <mergeCell ref="A11:B11"/>
    <mergeCell ref="A12:B12"/>
    <mergeCell ref="A20:B20"/>
    <mergeCell ref="A14:B14"/>
    <mergeCell ref="A15:B15"/>
    <mergeCell ref="A16:B16"/>
    <mergeCell ref="A17:B17"/>
    <mergeCell ref="A18:B18"/>
    <mergeCell ref="A19:B19"/>
    <mergeCell ref="A13:B13"/>
    <mergeCell ref="A7:B7"/>
    <mergeCell ref="A8:B8"/>
    <mergeCell ref="A9:B9"/>
    <mergeCell ref="A10:B10"/>
    <mergeCell ref="A1:B1"/>
    <mergeCell ref="A3:B3"/>
    <mergeCell ref="A4:B4"/>
    <mergeCell ref="A5:B5"/>
    <mergeCell ref="A6:B6"/>
  </mergeCells>
  <phoneticPr fontId="5"/>
  <printOptions horizontalCentered="1"/>
  <pageMargins left="0.59055118110236227" right="0.31496062992125984" top="0.74803149606299213" bottom="0.74803149606299213" header="0.31496062992125984" footer="0.31496062992125984"/>
  <pageSetup paperSize="9" scale="9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55046-1645-4CDC-931A-A041BAD6C9FC}">
  <sheetPr codeName="Sheet17">
    <pageSetUpPr fitToPage="1"/>
  </sheetPr>
  <dimension ref="A1:N60"/>
  <sheetViews>
    <sheetView showGridLines="0" showZeros="0" view="pageBreakPreview" zoomScale="90" zoomScaleNormal="100" zoomScaleSheetLayoutView="90" workbookViewId="0">
      <selection activeCell="S29" sqref="S29"/>
    </sheetView>
  </sheetViews>
  <sheetFormatPr defaultColWidth="9" defaultRowHeight="16" x14ac:dyDescent="0.55000000000000004"/>
  <cols>
    <col min="1" max="1" width="1.08984375" style="85" customWidth="1"/>
    <col min="2" max="2" width="6.36328125" style="85" customWidth="1"/>
    <col min="3" max="3" width="11.36328125" style="86" customWidth="1"/>
    <col min="4" max="4" width="28.08984375" style="85" customWidth="1"/>
    <col min="5" max="5" width="18.90625" style="85" customWidth="1"/>
    <col min="6" max="7" width="12.90625" style="85" customWidth="1"/>
    <col min="8" max="8" width="14.90625" style="85" customWidth="1"/>
    <col min="9" max="9" width="6.90625" style="85" customWidth="1"/>
    <col min="10" max="10" width="9.90625" style="85" customWidth="1"/>
    <col min="11" max="11" width="11.08984375" style="85" customWidth="1"/>
    <col min="12" max="12" width="8.08984375" style="85" customWidth="1"/>
    <col min="13" max="13" width="1.08984375" style="85" customWidth="1"/>
    <col min="14" max="14" width="9" style="85"/>
    <col min="15" max="18" width="16.08984375" style="85" customWidth="1"/>
    <col min="19" max="16384" width="9" style="85"/>
  </cols>
  <sheetData>
    <row r="1" spans="1:12" ht="19" x14ac:dyDescent="0.65">
      <c r="A1" s="497" t="s">
        <v>252</v>
      </c>
      <c r="B1" s="490"/>
      <c r="C1" s="201"/>
      <c r="D1" s="202"/>
      <c r="E1" s="202"/>
      <c r="F1" s="202"/>
      <c r="G1" s="202"/>
      <c r="H1" s="202"/>
      <c r="I1" s="202"/>
      <c r="J1" s="202"/>
      <c r="K1" s="202"/>
      <c r="L1" s="203" t="s">
        <v>209</v>
      </c>
    </row>
    <row r="2" spans="1:12" ht="19" x14ac:dyDescent="0.65">
      <c r="B2" s="204" t="s">
        <v>210</v>
      </c>
      <c r="C2" s="205"/>
      <c r="D2" s="206"/>
      <c r="E2" s="206"/>
      <c r="F2" s="206"/>
      <c r="G2" s="206"/>
      <c r="H2" s="84"/>
      <c r="I2" s="207"/>
      <c r="J2" s="84" t="s">
        <v>212</v>
      </c>
      <c r="K2" s="84"/>
      <c r="L2" s="203"/>
    </row>
    <row r="3" spans="1:12" s="91" customFormat="1" ht="50.5" customHeight="1" x14ac:dyDescent="0.2">
      <c r="B3" s="84"/>
      <c r="C3" s="84"/>
      <c r="D3" s="409">
        <v>7</v>
      </c>
      <c r="E3" s="840" t="s">
        <v>253</v>
      </c>
      <c r="F3" s="840"/>
      <c r="G3" s="840"/>
      <c r="H3" s="840"/>
      <c r="I3" s="207"/>
      <c r="J3" s="836" t="str">
        <f>'はじめに（PC）'!D4&amp;""</f>
        <v>○○・・・・・・活動組織</v>
      </c>
      <c r="K3" s="836"/>
      <c r="L3" s="836"/>
    </row>
    <row r="4" spans="1:12" s="91" customFormat="1" ht="27.65" customHeight="1" x14ac:dyDescent="0.2">
      <c r="B4" s="837" t="s">
        <v>254</v>
      </c>
      <c r="C4" s="837"/>
      <c r="D4" s="838"/>
      <c r="E4" s="837"/>
      <c r="F4" s="837"/>
      <c r="G4" s="837"/>
      <c r="H4" s="837"/>
      <c r="I4" s="837"/>
      <c r="J4" s="837"/>
      <c r="K4" s="837"/>
      <c r="L4" s="837"/>
    </row>
    <row r="5" spans="1:12" s="91" customFormat="1" ht="27.25" customHeight="1" x14ac:dyDescent="0.2">
      <c r="B5" s="839" t="s">
        <v>255</v>
      </c>
      <c r="C5" s="839"/>
      <c r="D5" s="839"/>
      <c r="E5" s="839"/>
      <c r="F5" s="839"/>
      <c r="G5" s="839"/>
      <c r="H5" s="839"/>
      <c r="I5" s="839"/>
      <c r="J5" s="839"/>
      <c r="K5" s="839"/>
      <c r="L5" s="839"/>
    </row>
    <row r="6" spans="1:12" s="91" customFormat="1" ht="32.5" customHeight="1" x14ac:dyDescent="0.2">
      <c r="B6" s="839" t="s">
        <v>256</v>
      </c>
      <c r="C6" s="839"/>
      <c r="D6" s="839"/>
      <c r="E6" s="839"/>
      <c r="F6" s="839"/>
      <c r="G6" s="839"/>
      <c r="H6" s="839"/>
      <c r="I6" s="839"/>
      <c r="J6" s="839"/>
      <c r="K6" s="839"/>
      <c r="L6" s="839"/>
    </row>
    <row r="7" spans="1:12" s="91" customFormat="1" ht="28.5" customHeight="1" x14ac:dyDescent="0.2">
      <c r="B7" s="839" t="s">
        <v>257</v>
      </c>
      <c r="C7" s="839"/>
      <c r="D7" s="839"/>
      <c r="E7" s="839"/>
      <c r="F7" s="839"/>
      <c r="G7" s="839"/>
      <c r="H7" s="839"/>
      <c r="I7" s="839"/>
      <c r="J7" s="839"/>
      <c r="K7" s="839"/>
      <c r="L7" s="839"/>
    </row>
    <row r="8" spans="1:12" s="91" customFormat="1" ht="28.5" customHeight="1" x14ac:dyDescent="0.2">
      <c r="B8" s="839" t="s">
        <v>258</v>
      </c>
      <c r="C8" s="839"/>
      <c r="D8" s="839"/>
      <c r="E8" s="839"/>
      <c r="F8" s="839"/>
      <c r="G8" s="839"/>
      <c r="H8" s="839"/>
      <c r="I8" s="839"/>
      <c r="J8" s="839"/>
      <c r="K8" s="839"/>
      <c r="L8" s="839"/>
    </row>
    <row r="9" spans="1:12" s="91" customFormat="1" ht="36" customHeight="1" x14ac:dyDescent="0.6">
      <c r="B9" s="851" t="s">
        <v>259</v>
      </c>
      <c r="C9" s="853" t="s">
        <v>260</v>
      </c>
      <c r="D9" s="826" t="s">
        <v>261</v>
      </c>
      <c r="E9" s="857" t="s">
        <v>262</v>
      </c>
      <c r="F9" s="861" t="s">
        <v>263</v>
      </c>
      <c r="G9" s="853" t="s">
        <v>264</v>
      </c>
      <c r="H9" s="404" t="s">
        <v>265</v>
      </c>
      <c r="I9" s="859" t="s">
        <v>266</v>
      </c>
      <c r="J9" s="855" t="s">
        <v>267</v>
      </c>
      <c r="K9" s="855" t="s">
        <v>268</v>
      </c>
      <c r="L9" s="855" t="s">
        <v>269</v>
      </c>
    </row>
    <row r="10" spans="1:12" ht="10.5" customHeight="1" x14ac:dyDescent="0.55000000000000004">
      <c r="B10" s="852"/>
      <c r="C10" s="854"/>
      <c r="D10" s="827"/>
      <c r="E10" s="858"/>
      <c r="F10" s="862"/>
      <c r="G10" s="854"/>
      <c r="H10" s="405">
        <v>0</v>
      </c>
      <c r="I10" s="860"/>
      <c r="J10" s="856"/>
      <c r="K10" s="856"/>
      <c r="L10" s="856"/>
    </row>
    <row r="11" spans="1:12" ht="19.75" customHeight="1" x14ac:dyDescent="0.55000000000000004">
      <c r="B11" s="368"/>
      <c r="C11" s="369"/>
      <c r="D11" s="395"/>
      <c r="E11" s="396"/>
      <c r="F11" s="370"/>
      <c r="G11" s="371"/>
      <c r="H11" s="410" t="str">
        <f t="shared" ref="H11:H17" ca="1" si="0">IF(AND(F11="",G11=""),"",OFFSET(H11,-1,0)+F11-G11)</f>
        <v/>
      </c>
      <c r="I11" s="372"/>
      <c r="J11" s="373"/>
      <c r="K11" s="411"/>
      <c r="L11" s="374"/>
    </row>
    <row r="12" spans="1:12" ht="18.75" customHeight="1" x14ac:dyDescent="0.55000000000000004">
      <c r="B12" s="368"/>
      <c r="C12" s="369"/>
      <c r="D12" s="395"/>
      <c r="E12" s="396"/>
      <c r="F12" s="370"/>
      <c r="G12" s="371"/>
      <c r="H12" s="410" t="str">
        <f t="shared" ca="1" si="0"/>
        <v/>
      </c>
      <c r="I12" s="372"/>
      <c r="J12" s="373"/>
      <c r="K12" s="411"/>
      <c r="L12" s="374"/>
    </row>
    <row r="13" spans="1:12" ht="18.75" customHeight="1" x14ac:dyDescent="0.55000000000000004">
      <c r="B13" s="368"/>
      <c r="C13" s="369"/>
      <c r="D13" s="395"/>
      <c r="E13" s="396"/>
      <c r="F13" s="370"/>
      <c r="G13" s="371"/>
      <c r="H13" s="410" t="str">
        <f t="shared" ca="1" si="0"/>
        <v/>
      </c>
      <c r="I13" s="372"/>
      <c r="J13" s="373"/>
      <c r="K13" s="411"/>
      <c r="L13" s="374"/>
    </row>
    <row r="14" spans="1:12" ht="18.75" customHeight="1" x14ac:dyDescent="0.55000000000000004">
      <c r="B14" s="368"/>
      <c r="C14" s="369"/>
      <c r="D14" s="395"/>
      <c r="E14" s="396"/>
      <c r="F14" s="370"/>
      <c r="G14" s="371"/>
      <c r="H14" s="410" t="str">
        <f t="shared" ca="1" si="0"/>
        <v/>
      </c>
      <c r="I14" s="372"/>
      <c r="J14" s="373"/>
      <c r="K14" s="411"/>
      <c r="L14" s="374"/>
    </row>
    <row r="15" spans="1:12" ht="18.75" customHeight="1" x14ac:dyDescent="0.55000000000000004">
      <c r="B15" s="368"/>
      <c r="C15" s="369"/>
      <c r="D15" s="395"/>
      <c r="E15" s="396"/>
      <c r="F15" s="370"/>
      <c r="G15" s="371"/>
      <c r="H15" s="410" t="str">
        <f t="shared" ca="1" si="0"/>
        <v/>
      </c>
      <c r="I15" s="372"/>
      <c r="J15" s="373"/>
      <c r="K15" s="411"/>
      <c r="L15" s="374"/>
    </row>
    <row r="16" spans="1:12" ht="18.649999999999999" customHeight="1" x14ac:dyDescent="0.55000000000000004">
      <c r="B16" s="368"/>
      <c r="C16" s="369"/>
      <c r="D16" s="395"/>
      <c r="E16" s="396"/>
      <c r="F16" s="370"/>
      <c r="G16" s="371"/>
      <c r="H16" s="410" t="str">
        <f t="shared" ca="1" si="0"/>
        <v/>
      </c>
      <c r="I16" s="372"/>
      <c r="J16" s="373"/>
      <c r="K16" s="411"/>
      <c r="L16" s="374"/>
    </row>
    <row r="17" spans="1:14" ht="18.75" customHeight="1" x14ac:dyDescent="0.55000000000000004">
      <c r="B17" s="368"/>
      <c r="C17" s="369"/>
      <c r="D17" s="395"/>
      <c r="E17" s="396"/>
      <c r="F17" s="370"/>
      <c r="G17" s="371"/>
      <c r="H17" s="410" t="str">
        <f t="shared" ca="1" si="0"/>
        <v/>
      </c>
      <c r="I17" s="372"/>
      <c r="J17" s="373"/>
      <c r="K17" s="411"/>
      <c r="L17" s="374"/>
    </row>
    <row r="18" spans="1:14" ht="18.75" customHeight="1" x14ac:dyDescent="0.55000000000000004">
      <c r="B18" s="368"/>
      <c r="C18" s="369"/>
      <c r="D18" s="395"/>
      <c r="E18" s="396"/>
      <c r="F18" s="370"/>
      <c r="G18" s="371"/>
      <c r="H18" s="410" t="str">
        <f t="shared" ref="H18:H19" ca="1" si="1">IF(AND(F18="",G18=""),"",OFFSET(H18,-1,0)+F18-G18)</f>
        <v/>
      </c>
      <c r="I18" s="372"/>
      <c r="J18" s="373"/>
      <c r="K18" s="411"/>
      <c r="L18" s="374"/>
    </row>
    <row r="19" spans="1:14" ht="18.75" customHeight="1" x14ac:dyDescent="0.55000000000000004">
      <c r="B19" s="368"/>
      <c r="C19" s="369"/>
      <c r="D19" s="395"/>
      <c r="E19" s="396"/>
      <c r="F19" s="370"/>
      <c r="G19" s="371"/>
      <c r="H19" s="410" t="str">
        <f t="shared" ca="1" si="1"/>
        <v/>
      </c>
      <c r="I19" s="372"/>
      <c r="J19" s="373"/>
      <c r="K19" s="411"/>
      <c r="L19" s="374"/>
    </row>
    <row r="20" spans="1:14" ht="16.5" customHeight="1" thickBot="1" x14ac:dyDescent="0.6">
      <c r="B20" s="208"/>
      <c r="C20" s="209"/>
      <c r="D20" s="267" t="s">
        <v>270</v>
      </c>
      <c r="E20" s="210"/>
      <c r="F20" s="211"/>
      <c r="G20" s="212"/>
      <c r="H20" s="213"/>
      <c r="I20" s="214"/>
      <c r="J20" s="215"/>
      <c r="K20" s="216"/>
      <c r="L20" s="217"/>
    </row>
    <row r="21" spans="1:14" ht="19.75" customHeight="1" thickTop="1" x14ac:dyDescent="0.55000000000000004">
      <c r="B21" s="218" t="s">
        <v>271</v>
      </c>
      <c r="C21" s="219"/>
      <c r="D21" s="219"/>
      <c r="E21" s="220"/>
      <c r="F21" s="221" t="str">
        <f ca="1">IF(SUM(F11:OFFSET(F21,-1,0))&gt;0,SUM(F11:OFFSET(F21,-1,0)),"")</f>
        <v/>
      </c>
      <c r="G21" s="222" t="str">
        <f ca="1">IF(SUM(G11:OFFSET(G21,-1,0))&gt;0,SUM(G11:OFFSET(G21,-1,0)),"")</f>
        <v/>
      </c>
      <c r="H21" s="223" t="str">
        <f ca="1">IFERROR(SUM(F21-G21),"")</f>
        <v/>
      </c>
      <c r="I21" s="224"/>
      <c r="J21" s="225"/>
      <c r="K21" s="226"/>
      <c r="L21" s="227"/>
    </row>
    <row r="22" spans="1:14" ht="18.75" customHeight="1" x14ac:dyDescent="0.55000000000000004">
      <c r="B22" s="228" t="s">
        <v>272</v>
      </c>
      <c r="C22" s="229"/>
      <c r="D22" s="230"/>
      <c r="E22" s="231"/>
      <c r="F22" s="231"/>
      <c r="G22" s="232"/>
      <c r="H22" s="233"/>
      <c r="I22" s="233"/>
      <c r="J22" s="233"/>
      <c r="K22" s="202"/>
      <c r="L22" s="202"/>
    </row>
    <row r="23" spans="1:14" ht="18.75" customHeight="1" x14ac:dyDescent="0.55000000000000004">
      <c r="B23" s="228"/>
      <c r="C23" s="229"/>
      <c r="D23" s="230"/>
      <c r="E23" s="231"/>
      <c r="F23" s="231"/>
      <c r="G23" s="232"/>
      <c r="H23" s="233"/>
      <c r="I23" s="233"/>
      <c r="J23" s="233"/>
      <c r="K23" s="202"/>
      <c r="L23" s="202"/>
    </row>
    <row r="24" spans="1:14" s="88" customFormat="1" ht="19.75" customHeight="1" x14ac:dyDescent="0.6">
      <c r="A24" s="90"/>
      <c r="B24" s="234" t="s">
        <v>273</v>
      </c>
      <c r="C24" s="235">
        <v>1</v>
      </c>
      <c r="D24" s="234" t="s">
        <v>274</v>
      </c>
      <c r="E24" s="234"/>
      <c r="F24" s="236"/>
      <c r="G24" s="237" t="s">
        <v>275</v>
      </c>
      <c r="H24" s="237">
        <v>2</v>
      </c>
      <c r="I24" s="237" t="s">
        <v>276</v>
      </c>
      <c r="J24" s="237"/>
      <c r="K24" s="237"/>
      <c r="L24" s="237"/>
      <c r="M24" s="90"/>
      <c r="N24" s="84"/>
    </row>
    <row r="25" spans="1:14" s="88" customFormat="1" ht="19.75" customHeight="1" x14ac:dyDescent="0.6">
      <c r="A25" s="90"/>
      <c r="B25" s="841" t="s">
        <v>277</v>
      </c>
      <c r="C25" s="842"/>
      <c r="D25" s="845" t="s">
        <v>278</v>
      </c>
      <c r="E25" s="846"/>
      <c r="F25" s="238"/>
      <c r="G25" s="819" t="s">
        <v>277</v>
      </c>
      <c r="H25" s="819"/>
      <c r="I25" s="820" t="s">
        <v>278</v>
      </c>
      <c r="J25" s="820"/>
      <c r="K25" s="820"/>
      <c r="L25" s="820"/>
      <c r="N25" s="90"/>
    </row>
    <row r="26" spans="1:14" s="88" customFormat="1" ht="19.75" customHeight="1" x14ac:dyDescent="0.6">
      <c r="A26" s="90"/>
      <c r="B26" s="843"/>
      <c r="C26" s="844"/>
      <c r="D26" s="239" t="s">
        <v>279</v>
      </c>
      <c r="E26" s="391" t="s">
        <v>280</v>
      </c>
      <c r="F26" s="238"/>
      <c r="G26" s="819"/>
      <c r="H26" s="819"/>
      <c r="I26" s="820" t="s">
        <v>279</v>
      </c>
      <c r="J26" s="820"/>
      <c r="K26" s="821" t="s">
        <v>280</v>
      </c>
      <c r="L26" s="821"/>
      <c r="N26" s="90"/>
    </row>
    <row r="27" spans="1:14" s="88" customFormat="1" ht="19.75" customHeight="1" x14ac:dyDescent="0.6">
      <c r="A27" s="90"/>
      <c r="B27" s="240" t="s">
        <v>281</v>
      </c>
      <c r="C27" s="241"/>
      <c r="D27" s="242">
        <f>SUMIFS($F$11:$F$19,$C$11:$C$19,B27,$E$11:$E$19,$C$24)</f>
        <v>0</v>
      </c>
      <c r="E27" s="394"/>
      <c r="F27" s="238"/>
      <c r="G27" s="811" t="s">
        <v>281</v>
      </c>
      <c r="H27" s="811"/>
      <c r="I27" s="834">
        <f>SUMIFS($F$11:$F$19,$C$11:$C$19,G27,$E$11:$E$19,$H$24)</f>
        <v>0</v>
      </c>
      <c r="J27" s="834"/>
      <c r="K27" s="833">
        <f>SUMIFS($H$10:$H$19,$C$10:$C$19,I27,$F$10:$F$19,#REF!)</f>
        <v>0</v>
      </c>
      <c r="L27" s="833"/>
      <c r="N27" s="90"/>
    </row>
    <row r="28" spans="1:14" s="88" customFormat="1" ht="19.75" customHeight="1" x14ac:dyDescent="0.6">
      <c r="A28" s="90"/>
      <c r="B28" s="240" t="s">
        <v>282</v>
      </c>
      <c r="C28" s="241"/>
      <c r="D28" s="242">
        <f>SUMIFS($F$11:$F$19,$C$11:$C$19,B28,$E$11:$E$19,$C$24)</f>
        <v>0</v>
      </c>
      <c r="E28" s="394"/>
      <c r="F28" s="238"/>
      <c r="G28" s="811" t="s">
        <v>282</v>
      </c>
      <c r="H28" s="811"/>
      <c r="I28" s="834">
        <f>SUMIFS($F$11:$F$19,$C$11:$C$19,G28,$E$11:$E$19,$H$24)</f>
        <v>0</v>
      </c>
      <c r="J28" s="834"/>
      <c r="K28" s="833">
        <f>SUMIFS($H$10:$H$19,$C$10:$C$19,I28,$F$10:$F$19,#REF!)</f>
        <v>0</v>
      </c>
      <c r="L28" s="833"/>
      <c r="N28" s="90"/>
    </row>
    <row r="29" spans="1:14" s="88" customFormat="1" ht="19.75" customHeight="1" x14ac:dyDescent="0.6">
      <c r="A29" s="90"/>
      <c r="B29" s="240" t="s">
        <v>283</v>
      </c>
      <c r="C29" s="241"/>
      <c r="D29" s="242">
        <f>SUMIFS($F$11:$F$19,$C$11:$C$19,B29,$E$11:$E$19,$C$24)</f>
        <v>0</v>
      </c>
      <c r="E29" s="394"/>
      <c r="F29" s="238"/>
      <c r="G29" s="811" t="s">
        <v>283</v>
      </c>
      <c r="H29" s="811"/>
      <c r="I29" s="834">
        <f>SUMIFS($F$11:$F$19,$C$11:$C$19,G29,$E$11:$E$19,$H$24)</f>
        <v>0</v>
      </c>
      <c r="J29" s="834"/>
      <c r="K29" s="833">
        <f>SUMIFS($H$10:$H$19,$C$10:$C$19,I29,$F$10:$F$19,#REF!)</f>
        <v>0</v>
      </c>
      <c r="L29" s="833"/>
      <c r="N29" s="90"/>
    </row>
    <row r="30" spans="1:14" s="88" customFormat="1" ht="19.75" customHeight="1" x14ac:dyDescent="0.6">
      <c r="A30" s="90"/>
      <c r="B30" s="240" t="s">
        <v>284</v>
      </c>
      <c r="C30" s="241"/>
      <c r="D30" s="243"/>
      <c r="E30" s="390">
        <f>SUMIFS($G$11:$G$19,$C$11:$C$19,B30,$E$11:$E$19,$C$24)</f>
        <v>0</v>
      </c>
      <c r="F30" s="238"/>
      <c r="G30" s="811" t="s">
        <v>284</v>
      </c>
      <c r="H30" s="811"/>
      <c r="I30" s="833">
        <f>SUMIFS($H$10:$H$19,$C$10:$C$19,G30,$F$10:$F$19,#REF!)</f>
        <v>0</v>
      </c>
      <c r="J30" s="833"/>
      <c r="K30" s="834">
        <f>SUMIFS($G$11:$G$19,$C$11:$C$19,G30,$E$11:$E$19,$H$24)</f>
        <v>0</v>
      </c>
      <c r="L30" s="834"/>
      <c r="N30" s="90"/>
    </row>
    <row r="31" spans="1:14" s="88" customFormat="1" ht="19.75" customHeight="1" x14ac:dyDescent="0.6">
      <c r="A31" s="90"/>
      <c r="B31" s="240" t="s">
        <v>285</v>
      </c>
      <c r="C31" s="241"/>
      <c r="D31" s="243"/>
      <c r="E31" s="390">
        <f>SUMIFS($G$11:$G$19,$C$11:$C$19,B31,$E$11:$E$19,$C$24)</f>
        <v>0</v>
      </c>
      <c r="F31" s="238"/>
      <c r="G31" s="811" t="s">
        <v>285</v>
      </c>
      <c r="H31" s="811"/>
      <c r="I31" s="833">
        <f>SUMIFS($H$10:$H$19,$C$10:$C$19,G31,$F$10:$F$19,#REF!)</f>
        <v>0</v>
      </c>
      <c r="J31" s="833"/>
      <c r="K31" s="834">
        <f>SUMIFS($G$11:$G$19,$C$11:$C$19,G31,$E$11:$E$19,$H$24)</f>
        <v>0</v>
      </c>
      <c r="L31" s="834"/>
      <c r="N31" s="90"/>
    </row>
    <row r="32" spans="1:14" s="88" customFormat="1" ht="19.75" customHeight="1" x14ac:dyDescent="0.6">
      <c r="A32" s="90"/>
      <c r="B32" s="240" t="s">
        <v>286</v>
      </c>
      <c r="C32" s="241"/>
      <c r="D32" s="243"/>
      <c r="E32" s="390">
        <f>SUMIFS($G$11:$G$19,$C$11:$C$19,B32,$E$11:$E$19,$C$24)</f>
        <v>0</v>
      </c>
      <c r="F32" s="238"/>
      <c r="G32" s="811" t="s">
        <v>286</v>
      </c>
      <c r="H32" s="811"/>
      <c r="I32" s="833">
        <f>SUMIFS($H$10:$H$19,$C$10:$C$19,G32,$F$10:$F$19,#REF!)</f>
        <v>0</v>
      </c>
      <c r="J32" s="833"/>
      <c r="K32" s="834">
        <f>SUMIFS($G$11:$G$19,$C$11:$C$19,G32,$E$11:$E$19,$H$24)</f>
        <v>0</v>
      </c>
      <c r="L32" s="834"/>
      <c r="N32" s="90"/>
    </row>
    <row r="33" spans="1:14" s="88" customFormat="1" ht="19.75" customHeight="1" x14ac:dyDescent="0.6">
      <c r="A33" s="90"/>
      <c r="B33" s="240" t="s">
        <v>287</v>
      </c>
      <c r="C33" s="241"/>
      <c r="D33" s="244"/>
      <c r="E33" s="390">
        <f>SUMIFS($G$11:$G$19,$C$11:$C$19,B33,$E$11:$E$19,$C$24)</f>
        <v>0</v>
      </c>
      <c r="F33" s="238"/>
      <c r="G33" s="811" t="s">
        <v>287</v>
      </c>
      <c r="H33" s="811"/>
      <c r="I33" s="833">
        <f>SUMIFS($H$10:$H$19,$C$10:$C$19,G33,$F$10:$F$19,#REF!)</f>
        <v>0</v>
      </c>
      <c r="J33" s="833"/>
      <c r="K33" s="834">
        <f>SUMIFS($G$11:$G$19,$C$11:$C$19,G33,$E$11:$E$19,$H$24)</f>
        <v>0</v>
      </c>
      <c r="L33" s="834"/>
      <c r="N33" s="90"/>
    </row>
    <row r="34" spans="1:14" s="88" customFormat="1" ht="19.75" customHeight="1" thickBot="1" x14ac:dyDescent="0.65">
      <c r="A34" s="90"/>
      <c r="B34" s="847" t="s">
        <v>288</v>
      </c>
      <c r="C34" s="848"/>
      <c r="D34" s="245"/>
      <c r="E34" s="392">
        <f>D35-SUM(E30:E33)</f>
        <v>0</v>
      </c>
      <c r="F34" s="238"/>
      <c r="G34" s="815" t="s">
        <v>289</v>
      </c>
      <c r="H34" s="815"/>
      <c r="I34" s="832">
        <f>SUMIFS($H$10:$H$19,$C$10:$C$19,G34,$F$10:$F$19,#REF!)</f>
        <v>0</v>
      </c>
      <c r="J34" s="832"/>
      <c r="K34" s="835">
        <f>I35-SUM(K30:L33)</f>
        <v>0</v>
      </c>
      <c r="L34" s="835"/>
      <c r="N34" s="90"/>
    </row>
    <row r="35" spans="1:14" s="88" customFormat="1" ht="19.75" customHeight="1" thickTop="1" x14ac:dyDescent="0.6">
      <c r="A35" s="90"/>
      <c r="B35" s="849" t="s">
        <v>271</v>
      </c>
      <c r="C35" s="850"/>
      <c r="D35" s="246">
        <f>SUM(D27:D34)</f>
        <v>0</v>
      </c>
      <c r="E35" s="393">
        <f>SUM(E30:E34)</f>
        <v>0</v>
      </c>
      <c r="F35" s="238"/>
      <c r="G35" s="809" t="s">
        <v>271</v>
      </c>
      <c r="H35" s="809"/>
      <c r="I35" s="828">
        <f>SUM(I27:J29)</f>
        <v>0</v>
      </c>
      <c r="J35" s="828"/>
      <c r="K35" s="828">
        <f>SUM(K30:L34)</f>
        <v>0</v>
      </c>
      <c r="L35" s="828"/>
      <c r="N35" s="90"/>
    </row>
    <row r="36" spans="1:14" s="88" customFormat="1" ht="7.5" customHeight="1" x14ac:dyDescent="0.6">
      <c r="A36" s="90"/>
      <c r="B36" s="186"/>
      <c r="C36" s="247"/>
      <c r="D36" s="248"/>
      <c r="E36" s="249"/>
      <c r="F36" s="250"/>
      <c r="G36" s="251"/>
      <c r="H36" s="251"/>
      <c r="I36" s="252"/>
      <c r="J36" s="252"/>
      <c r="K36" s="252"/>
      <c r="L36" s="249"/>
      <c r="M36" s="90"/>
      <c r="N36" s="89"/>
    </row>
    <row r="37" spans="1:14" s="88" customFormat="1" ht="19.75" customHeight="1" x14ac:dyDescent="0.6">
      <c r="A37" s="90"/>
      <c r="B37" s="435"/>
      <c r="C37" s="237"/>
      <c r="D37" s="435"/>
      <c r="E37" s="435"/>
      <c r="F37" s="236"/>
      <c r="G37" s="237" t="s">
        <v>275</v>
      </c>
      <c r="H37" s="237">
        <v>3</v>
      </c>
      <c r="I37" s="237" t="s">
        <v>290</v>
      </c>
      <c r="J37" s="491"/>
      <c r="K37" s="491"/>
      <c r="L37" s="491"/>
      <c r="M37" s="90"/>
      <c r="N37" s="84"/>
    </row>
    <row r="38" spans="1:14" s="88" customFormat="1" ht="19.75" customHeight="1" x14ac:dyDescent="0.6">
      <c r="A38" s="90"/>
      <c r="B38" s="808"/>
      <c r="C38" s="808"/>
      <c r="D38" s="818"/>
      <c r="E38" s="818"/>
      <c r="F38" s="238"/>
      <c r="G38" s="819" t="s">
        <v>277</v>
      </c>
      <c r="H38" s="819"/>
      <c r="I38" s="820" t="s">
        <v>278</v>
      </c>
      <c r="J38" s="820"/>
      <c r="K38" s="820"/>
      <c r="L38" s="820"/>
      <c r="N38" s="90"/>
    </row>
    <row r="39" spans="1:14" s="88" customFormat="1" ht="19.75" customHeight="1" x14ac:dyDescent="0.6">
      <c r="A39" s="90"/>
      <c r="B39" s="808"/>
      <c r="C39" s="808"/>
      <c r="D39" s="436"/>
      <c r="E39" s="437"/>
      <c r="F39" s="238"/>
      <c r="G39" s="819"/>
      <c r="H39" s="819"/>
      <c r="I39" s="820" t="s">
        <v>279</v>
      </c>
      <c r="J39" s="820"/>
      <c r="K39" s="821" t="s">
        <v>280</v>
      </c>
      <c r="L39" s="821"/>
      <c r="N39" s="90"/>
    </row>
    <row r="40" spans="1:14" s="88" customFormat="1" ht="19.75" customHeight="1" x14ac:dyDescent="0.6">
      <c r="A40" s="90"/>
      <c r="B40" s="202"/>
      <c r="C40" s="202"/>
      <c r="D40" s="438"/>
      <c r="E40" s="439"/>
      <c r="F40" s="238"/>
      <c r="G40" s="811" t="s">
        <v>281</v>
      </c>
      <c r="H40" s="811"/>
      <c r="I40" s="813">
        <f>SUMIFS($F$11:$F$19,$C$11:$C$19,G40,$E$11:$E$19,$H$37)</f>
        <v>0</v>
      </c>
      <c r="J40" s="813"/>
      <c r="K40" s="812">
        <f>SUMIFS($H$10:$H$19,$C$10:$C$19,I40,$F$10:$F$19,#REF!)</f>
        <v>0</v>
      </c>
      <c r="L40" s="812"/>
      <c r="N40" s="90"/>
    </row>
    <row r="41" spans="1:14" s="88" customFormat="1" ht="19.75" customHeight="1" x14ac:dyDescent="0.6">
      <c r="A41" s="90"/>
      <c r="B41" s="202"/>
      <c r="C41" s="202"/>
      <c r="D41" s="438"/>
      <c r="E41" s="439"/>
      <c r="F41" s="238"/>
      <c r="G41" s="811" t="s">
        <v>282</v>
      </c>
      <c r="H41" s="811"/>
      <c r="I41" s="813">
        <f>SUMIFS($F$11:$F$19,$C$11:$C$19,G41,$E$11:$E$19,$H$37)</f>
        <v>0</v>
      </c>
      <c r="J41" s="813"/>
      <c r="K41" s="812">
        <f>SUMIFS($H$10:$H$19,$C$10:$C$19,I41,$F$10:$F$19,#REF!)</f>
        <v>0</v>
      </c>
      <c r="L41" s="812"/>
      <c r="N41" s="90"/>
    </row>
    <row r="42" spans="1:14" s="88" customFormat="1" ht="19.75" customHeight="1" x14ac:dyDescent="0.6">
      <c r="A42" s="90"/>
      <c r="B42" s="202"/>
      <c r="C42" s="202"/>
      <c r="D42" s="438"/>
      <c r="E42" s="439"/>
      <c r="F42" s="238"/>
      <c r="G42" s="811" t="s">
        <v>283</v>
      </c>
      <c r="H42" s="811"/>
      <c r="I42" s="813">
        <f>SUMIFS($F$11:$F$19,$C$11:$C$19,G42,$E$11:$E$19,$H$37)</f>
        <v>0</v>
      </c>
      <c r="J42" s="813"/>
      <c r="K42" s="812">
        <f>SUMIFS($H$10:$H$19,$C$10:$C$19,I42,$F$10:$F$19,#REF!)</f>
        <v>0</v>
      </c>
      <c r="L42" s="812"/>
      <c r="N42" s="90"/>
    </row>
    <row r="43" spans="1:14" s="88" customFormat="1" ht="19.75" customHeight="1" x14ac:dyDescent="0.6">
      <c r="A43" s="90"/>
      <c r="B43" s="202"/>
      <c r="C43" s="202"/>
      <c r="D43" s="440"/>
      <c r="E43" s="438"/>
      <c r="F43" s="238"/>
      <c r="G43" s="811" t="s">
        <v>284</v>
      </c>
      <c r="H43" s="811"/>
      <c r="I43" s="812">
        <f>SUMIFS($H$10:$H$19,$C$10:$C$19,G43,$F$10:$F$19,#REF!)</f>
        <v>0</v>
      </c>
      <c r="J43" s="812"/>
      <c r="K43" s="813">
        <f>SUMIFS($G$11:$G$19,$C$11:$C$19,G43,$E$11:$E$19,$H$37)</f>
        <v>0</v>
      </c>
      <c r="L43" s="813"/>
      <c r="N43" s="90"/>
    </row>
    <row r="44" spans="1:14" s="88" customFormat="1" ht="19.75" customHeight="1" x14ac:dyDescent="0.6">
      <c r="A44" s="90"/>
      <c r="B44" s="202"/>
      <c r="C44" s="202"/>
      <c r="D44" s="440"/>
      <c r="E44" s="438"/>
      <c r="F44" s="238"/>
      <c r="G44" s="811" t="s">
        <v>285</v>
      </c>
      <c r="H44" s="811"/>
      <c r="I44" s="812">
        <f>SUMIFS($H$10:$H$19,$C$10:$C$19,G44,$F$10:$F$19,#REF!)</f>
        <v>0</v>
      </c>
      <c r="J44" s="812"/>
      <c r="K44" s="813">
        <f>SUMIFS($G$11:$G$19,$C$11:$C$19,G44,$E$11:$E$19,$H$37)</f>
        <v>0</v>
      </c>
      <c r="L44" s="813"/>
      <c r="N44" s="90"/>
    </row>
    <row r="45" spans="1:14" s="88" customFormat="1" ht="19.75" customHeight="1" x14ac:dyDescent="0.6">
      <c r="A45" s="90"/>
      <c r="B45" s="202"/>
      <c r="C45" s="202"/>
      <c r="D45" s="440"/>
      <c r="E45" s="438"/>
      <c r="F45" s="238"/>
      <c r="G45" s="811" t="s">
        <v>286</v>
      </c>
      <c r="H45" s="811"/>
      <c r="I45" s="812">
        <f>SUMIFS($H$10:$H$19,$C$10:$C$19,G45,$F$10:$F$19,#REF!)</f>
        <v>0</v>
      </c>
      <c r="J45" s="812"/>
      <c r="K45" s="813">
        <f>SUMIFS($G$11:$G$19,$C$11:$C$19,G45,$E$11:$E$19,$H$37)</f>
        <v>0</v>
      </c>
      <c r="L45" s="813"/>
      <c r="N45" s="90"/>
    </row>
    <row r="46" spans="1:14" s="88" customFormat="1" ht="19.75" customHeight="1" x14ac:dyDescent="0.6">
      <c r="A46" s="90"/>
      <c r="B46" s="202"/>
      <c r="C46" s="202"/>
      <c r="D46" s="440"/>
      <c r="E46" s="438"/>
      <c r="F46" s="238"/>
      <c r="G46" s="811" t="s">
        <v>287</v>
      </c>
      <c r="H46" s="811"/>
      <c r="I46" s="812">
        <f>SUMIFS($H$10:$H$19,$C$10:$C$19,G46,$F$10:$F$19,#REF!)</f>
        <v>0</v>
      </c>
      <c r="J46" s="812"/>
      <c r="K46" s="813">
        <f>SUMIFS($G$11:$G$19,$C$11:$C$19,G46,$E$11:$E$19,$H$37)</f>
        <v>0</v>
      </c>
      <c r="L46" s="813"/>
      <c r="N46" s="90"/>
    </row>
    <row r="47" spans="1:14" s="88" customFormat="1" ht="19.75" customHeight="1" thickBot="1" x14ac:dyDescent="0.65">
      <c r="A47" s="90"/>
      <c r="B47" s="814"/>
      <c r="C47" s="814"/>
      <c r="D47" s="440"/>
      <c r="E47" s="441"/>
      <c r="F47" s="238"/>
      <c r="G47" s="815" t="s">
        <v>289</v>
      </c>
      <c r="H47" s="815"/>
      <c r="I47" s="816">
        <f>SUMIFS($H$10:$H$19,$C$10:$C$19,G47,$F$10:$F$19,#REF!)</f>
        <v>0</v>
      </c>
      <c r="J47" s="816"/>
      <c r="K47" s="817">
        <f>I48-SUM(K43:L46)</f>
        <v>0</v>
      </c>
      <c r="L47" s="817"/>
      <c r="N47" s="90"/>
    </row>
    <row r="48" spans="1:14" s="88" customFormat="1" ht="19.75" customHeight="1" thickTop="1" x14ac:dyDescent="0.6">
      <c r="A48" s="90"/>
      <c r="B48" s="808"/>
      <c r="C48" s="808"/>
      <c r="D48" s="440"/>
      <c r="E48" s="440"/>
      <c r="F48" s="238"/>
      <c r="G48" s="809" t="s">
        <v>271</v>
      </c>
      <c r="H48" s="809"/>
      <c r="I48" s="810">
        <f>SUM(I40:J42)</f>
        <v>0</v>
      </c>
      <c r="J48" s="810"/>
      <c r="K48" s="810">
        <f>SUM(K43:L47)</f>
        <v>0</v>
      </c>
      <c r="L48" s="810"/>
      <c r="N48" s="90"/>
    </row>
    <row r="49" spans="1:14" s="88" customFormat="1" ht="7.5" customHeight="1" x14ac:dyDescent="0.6">
      <c r="A49" s="90"/>
      <c r="B49" s="186"/>
      <c r="C49" s="247"/>
      <c r="D49" s="248"/>
      <c r="E49" s="249"/>
      <c r="F49" s="250"/>
      <c r="G49" s="442"/>
      <c r="H49" s="442"/>
      <c r="I49" s="443"/>
      <c r="J49" s="443"/>
      <c r="K49" s="443"/>
      <c r="L49" s="444"/>
      <c r="M49" s="90"/>
      <c r="N49" s="89"/>
    </row>
    <row r="50" spans="1:14" s="87" customFormat="1" ht="18" customHeight="1" x14ac:dyDescent="0.6">
      <c r="B50" s="251" t="s">
        <v>291</v>
      </c>
      <c r="C50" s="253"/>
      <c r="D50" s="251"/>
      <c r="E50" s="251"/>
      <c r="F50" s="251"/>
      <c r="G50" s="254"/>
      <c r="H50" s="254"/>
      <c r="I50" s="254"/>
      <c r="J50" s="254"/>
      <c r="K50" s="254"/>
      <c r="L50" s="255"/>
    </row>
    <row r="51" spans="1:14" s="87" customFormat="1" ht="18" customHeight="1" x14ac:dyDescent="0.6">
      <c r="B51" s="256" t="s">
        <v>292</v>
      </c>
      <c r="C51" s="256" t="s">
        <v>293</v>
      </c>
      <c r="D51" s="829" t="s">
        <v>294</v>
      </c>
      <c r="E51" s="830"/>
      <c r="F51" s="830"/>
      <c r="G51" s="830"/>
      <c r="H51" s="830"/>
      <c r="I51" s="830"/>
      <c r="J51" s="830"/>
      <c r="K51" s="831"/>
      <c r="L51" s="255"/>
    </row>
    <row r="52" spans="1:14" s="87" customFormat="1" ht="18" customHeight="1" x14ac:dyDescent="0.6">
      <c r="B52" s="256">
        <v>1</v>
      </c>
      <c r="C52" s="256" t="s">
        <v>295</v>
      </c>
      <c r="D52" s="822" t="s">
        <v>296</v>
      </c>
      <c r="E52" s="823"/>
      <c r="F52" s="823"/>
      <c r="G52" s="823"/>
      <c r="H52" s="823"/>
      <c r="I52" s="823"/>
      <c r="J52" s="823"/>
      <c r="K52" s="824"/>
      <c r="L52" s="255"/>
    </row>
    <row r="53" spans="1:14" s="87" customFormat="1" ht="24.75" customHeight="1" x14ac:dyDescent="0.6">
      <c r="B53" s="256">
        <v>2</v>
      </c>
      <c r="C53" s="256" t="s">
        <v>297</v>
      </c>
      <c r="D53" s="822" t="s">
        <v>298</v>
      </c>
      <c r="E53" s="823"/>
      <c r="F53" s="823"/>
      <c r="G53" s="823"/>
      <c r="H53" s="823"/>
      <c r="I53" s="823"/>
      <c r="J53" s="823"/>
      <c r="K53" s="824"/>
      <c r="L53" s="255"/>
    </row>
    <row r="54" spans="1:14" s="87" customFormat="1" ht="18" customHeight="1" x14ac:dyDescent="0.6">
      <c r="B54" s="256">
        <v>3</v>
      </c>
      <c r="C54" s="256" t="s">
        <v>299</v>
      </c>
      <c r="D54" s="822" t="s">
        <v>300</v>
      </c>
      <c r="E54" s="823"/>
      <c r="F54" s="823"/>
      <c r="G54" s="823"/>
      <c r="H54" s="823"/>
      <c r="I54" s="823"/>
      <c r="J54" s="823"/>
      <c r="K54" s="824"/>
      <c r="L54" s="255"/>
    </row>
    <row r="55" spans="1:14" s="87" customFormat="1" ht="18" customHeight="1" x14ac:dyDescent="0.6">
      <c r="B55" s="256">
        <v>4</v>
      </c>
      <c r="C55" s="256" t="s">
        <v>301</v>
      </c>
      <c r="D55" s="822" t="s">
        <v>302</v>
      </c>
      <c r="E55" s="823"/>
      <c r="F55" s="823"/>
      <c r="G55" s="823"/>
      <c r="H55" s="823"/>
      <c r="I55" s="823"/>
      <c r="J55" s="823"/>
      <c r="K55" s="824"/>
      <c r="L55" s="255"/>
    </row>
    <row r="56" spans="1:14" s="87" customFormat="1" ht="24.65" hidden="1" customHeight="1" x14ac:dyDescent="0.6">
      <c r="B56" s="256"/>
      <c r="C56" s="257"/>
      <c r="D56" s="258"/>
      <c r="E56" s="259"/>
      <c r="F56" s="259"/>
      <c r="G56" s="260"/>
      <c r="H56" s="260"/>
      <c r="I56" s="260"/>
      <c r="J56" s="260"/>
      <c r="K56" s="261"/>
      <c r="L56" s="255"/>
    </row>
    <row r="57" spans="1:14" s="87" customFormat="1" ht="24.75" customHeight="1" x14ac:dyDescent="0.6">
      <c r="B57" s="256">
        <v>5</v>
      </c>
      <c r="C57" s="256" t="s">
        <v>303</v>
      </c>
      <c r="D57" s="822" t="s">
        <v>304</v>
      </c>
      <c r="E57" s="823"/>
      <c r="F57" s="823"/>
      <c r="G57" s="823"/>
      <c r="H57" s="823"/>
      <c r="I57" s="823"/>
      <c r="J57" s="823"/>
      <c r="K57" s="824"/>
      <c r="L57" s="255"/>
    </row>
    <row r="58" spans="1:14" s="87" customFormat="1" ht="89.5" customHeight="1" x14ac:dyDescent="0.6">
      <c r="B58" s="262">
        <v>6</v>
      </c>
      <c r="C58" s="262" t="s">
        <v>305</v>
      </c>
      <c r="D58" s="822" t="s">
        <v>306</v>
      </c>
      <c r="E58" s="823"/>
      <c r="F58" s="823"/>
      <c r="G58" s="823"/>
      <c r="H58" s="823"/>
      <c r="I58" s="823"/>
      <c r="J58" s="823"/>
      <c r="K58" s="824"/>
      <c r="L58" s="255"/>
    </row>
    <row r="59" spans="1:14" s="87" customFormat="1" ht="18.75" customHeight="1" x14ac:dyDescent="0.6">
      <c r="B59" s="262">
        <v>7</v>
      </c>
      <c r="C59" s="262" t="s">
        <v>307</v>
      </c>
      <c r="D59" s="825" t="s">
        <v>308</v>
      </c>
      <c r="E59" s="825"/>
      <c r="F59" s="825"/>
      <c r="G59" s="825"/>
      <c r="H59" s="825"/>
      <c r="I59" s="825"/>
      <c r="J59" s="825"/>
      <c r="K59" s="825"/>
      <c r="L59" s="255"/>
    </row>
    <row r="60" spans="1:14" ht="18.75" customHeight="1" x14ac:dyDescent="0.55000000000000004">
      <c r="B60" s="202"/>
      <c r="C60" s="201"/>
      <c r="D60" s="202"/>
      <c r="E60" s="202"/>
      <c r="F60" s="202"/>
      <c r="G60" s="202"/>
      <c r="H60" s="202"/>
      <c r="I60" s="202"/>
      <c r="J60" s="202"/>
      <c r="K60" s="202"/>
      <c r="L60" s="202"/>
    </row>
  </sheetData>
  <sheetProtection selectLockedCells="1"/>
  <sortState ref="B11:M19">
    <sortCondition ref="B11"/>
  </sortState>
  <mergeCells count="95">
    <mergeCell ref="B8:L8"/>
    <mergeCell ref="B9:B10"/>
    <mergeCell ref="C9:C10"/>
    <mergeCell ref="G33:H33"/>
    <mergeCell ref="G34:H34"/>
    <mergeCell ref="L9:L10"/>
    <mergeCell ref="K9:K10"/>
    <mergeCell ref="J9:J10"/>
    <mergeCell ref="E9:E10"/>
    <mergeCell ref="I9:I10"/>
    <mergeCell ref="F9:F10"/>
    <mergeCell ref="G9:G10"/>
    <mergeCell ref="I26:J26"/>
    <mergeCell ref="K26:L26"/>
    <mergeCell ref="I25:L25"/>
    <mergeCell ref="I27:J27"/>
    <mergeCell ref="G35:H35"/>
    <mergeCell ref="G25:H26"/>
    <mergeCell ref="G27:H27"/>
    <mergeCell ref="B25:C26"/>
    <mergeCell ref="G31:H31"/>
    <mergeCell ref="G32:H32"/>
    <mergeCell ref="G28:H28"/>
    <mergeCell ref="G29:H29"/>
    <mergeCell ref="G30:H30"/>
    <mergeCell ref="D25:E25"/>
    <mergeCell ref="B34:C34"/>
    <mergeCell ref="B35:C35"/>
    <mergeCell ref="J3:L3"/>
    <mergeCell ref="B4:L4"/>
    <mergeCell ref="B5:L5"/>
    <mergeCell ref="B6:L6"/>
    <mergeCell ref="B7:L7"/>
    <mergeCell ref="E3:H3"/>
    <mergeCell ref="I28:J28"/>
    <mergeCell ref="I31:J31"/>
    <mergeCell ref="I32:J32"/>
    <mergeCell ref="K31:L31"/>
    <mergeCell ref="K32:L32"/>
    <mergeCell ref="K33:L33"/>
    <mergeCell ref="K34:L34"/>
    <mergeCell ref="I29:J29"/>
    <mergeCell ref="I30:J30"/>
    <mergeCell ref="I33:J33"/>
    <mergeCell ref="D58:K58"/>
    <mergeCell ref="D59:K59"/>
    <mergeCell ref="D9:D10"/>
    <mergeCell ref="I35:J35"/>
    <mergeCell ref="K35:L35"/>
    <mergeCell ref="D51:K51"/>
    <mergeCell ref="D52:K52"/>
    <mergeCell ref="D53:K53"/>
    <mergeCell ref="D54:K54"/>
    <mergeCell ref="D55:K55"/>
    <mergeCell ref="D57:K57"/>
    <mergeCell ref="I34:J34"/>
    <mergeCell ref="K27:L27"/>
    <mergeCell ref="K28:L28"/>
    <mergeCell ref="K29:L29"/>
    <mergeCell ref="K30:L30"/>
    <mergeCell ref="B38:C39"/>
    <mergeCell ref="D38:E38"/>
    <mergeCell ref="G38:H39"/>
    <mergeCell ref="I38:L38"/>
    <mergeCell ref="I39:J39"/>
    <mergeCell ref="K39:L39"/>
    <mergeCell ref="G40:H40"/>
    <mergeCell ref="I40:J40"/>
    <mergeCell ref="K40:L40"/>
    <mergeCell ref="G41:H41"/>
    <mergeCell ref="I41:J41"/>
    <mergeCell ref="K41:L41"/>
    <mergeCell ref="G42:H42"/>
    <mergeCell ref="I42:J42"/>
    <mergeCell ref="K42:L42"/>
    <mergeCell ref="G43:H43"/>
    <mergeCell ref="I43:J43"/>
    <mergeCell ref="K43:L43"/>
    <mergeCell ref="G44:H44"/>
    <mergeCell ref="I44:J44"/>
    <mergeCell ref="K44:L44"/>
    <mergeCell ref="G45:H45"/>
    <mergeCell ref="I45:J45"/>
    <mergeCell ref="K45:L45"/>
    <mergeCell ref="B48:C48"/>
    <mergeCell ref="G48:H48"/>
    <mergeCell ref="I48:J48"/>
    <mergeCell ref="K48:L48"/>
    <mergeCell ref="G46:H46"/>
    <mergeCell ref="I46:J46"/>
    <mergeCell ref="K46:L46"/>
    <mergeCell ref="B47:C47"/>
    <mergeCell ref="G47:H47"/>
    <mergeCell ref="I47:J47"/>
    <mergeCell ref="K47:L47"/>
  </mergeCells>
  <phoneticPr fontId="5"/>
  <dataValidations count="6">
    <dataValidation imeMode="off" allowBlank="1" showInputMessage="1" showErrorMessage="1" sqref="F20:G20 B20 I20:J20" xr:uid="{00000000-0002-0000-0000-000003000000}"/>
    <dataValidation type="list" allowBlank="1" showInputMessage="1" showErrorMessage="1" sqref="L20" xr:uid="{DA20F7C8-75E8-4D5B-9466-92F1F69352F2}">
      <formula1>"○,　"</formula1>
    </dataValidation>
    <dataValidation type="list" allowBlank="1" showInputMessage="1" showErrorMessage="1" sqref="C11:C19" xr:uid="{1181FD0C-BD90-4BA2-B937-42A4DF3A3992}">
      <formula1>Ｊ.金銭出納簿の収支の分類</formula1>
    </dataValidation>
    <dataValidation type="list" allowBlank="1" showInputMessage="1" showErrorMessage="1" sqref="E11:E19" xr:uid="{8FA1E507-ED8F-47B0-9446-92567889C126}">
      <formula1>I</formula1>
    </dataValidation>
    <dataValidation type="list" allowBlank="1" showInputMessage="1" showErrorMessage="1" sqref="L11:L19" xr:uid="{70276ABA-1D24-4FF1-8C14-02FD38AC8926}">
      <formula1>B.○か空白</formula1>
    </dataValidation>
    <dataValidation type="list" errorStyle="warning" allowBlank="1" showInputMessage="1" showErrorMessage="1" sqref="J11:J19" xr:uid="{F9AC9739-E577-492F-8169-B9A90E85FFD1}">
      <formula1>#REF!</formula1>
    </dataValidation>
  </dataValidations>
  <printOptions horizontalCentered="1"/>
  <pageMargins left="0.59055118110236227" right="0.31496062992125984" top="0.74803149606299213" bottom="0.74803149606299213" header="0.31496062992125984" footer="0.31496062992125984"/>
  <pageSetup paperSize="9" scale="98" fitToHeight="0" orientation="landscape" r:id="rId1"/>
  <rowBreaks count="2" manualBreakCount="2">
    <brk id="22" max="11" man="1"/>
    <brk id="49" max="11"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A6848-9487-4FBA-A22B-62D388FD1D10}">
  <sheetPr codeName="Sheet18">
    <pageSetUpPr fitToPage="1"/>
  </sheetPr>
  <dimension ref="A1:AF70"/>
  <sheetViews>
    <sheetView showGridLines="0" view="pageBreakPreview" zoomScale="70" zoomScaleNormal="100" zoomScaleSheetLayoutView="70" workbookViewId="0">
      <selection activeCell="AP66" sqref="AP66"/>
    </sheetView>
  </sheetViews>
  <sheetFormatPr defaultColWidth="9" defaultRowHeight="17.5" x14ac:dyDescent="0.2"/>
  <cols>
    <col min="1" max="1" width="2.08984375" style="7" customWidth="1"/>
    <col min="2" max="2" width="4.90625" style="7" customWidth="1"/>
    <col min="3" max="3" width="4" style="7" customWidth="1"/>
    <col min="4" max="4" width="4.90625" style="7" customWidth="1"/>
    <col min="5" max="5" width="4.6328125" style="7" customWidth="1"/>
    <col min="6" max="6" width="4.90625" style="7" customWidth="1"/>
    <col min="7" max="11" width="4.08984375" style="7" customWidth="1"/>
    <col min="12" max="12" width="5.6328125" style="7" customWidth="1"/>
    <col min="13" max="15" width="4.36328125" style="7" customWidth="1"/>
    <col min="16" max="16" width="5.08984375" style="7" customWidth="1"/>
    <col min="17" max="17" width="5" style="7" customWidth="1"/>
    <col min="18" max="25" width="5.08984375" style="7" customWidth="1"/>
    <col min="26" max="26" width="1.90625" style="7" customWidth="1"/>
    <col min="27" max="28" width="2.6328125" style="7" customWidth="1"/>
    <col min="29" max="16384" width="9" style="7"/>
  </cols>
  <sheetData>
    <row r="1" spans="1:25" x14ac:dyDescent="0.2">
      <c r="A1" s="47" t="s">
        <v>309</v>
      </c>
    </row>
    <row r="2" spans="1:25" s="46" customFormat="1" ht="27.75" customHeight="1" x14ac:dyDescent="0.2">
      <c r="A2" s="55" t="s">
        <v>310</v>
      </c>
      <c r="S2" s="57"/>
      <c r="T2" s="57"/>
      <c r="U2" s="57"/>
      <c r="V2" s="57"/>
      <c r="X2" s="57" t="s">
        <v>105</v>
      </c>
    </row>
    <row r="3" spans="1:25" s="46" customFormat="1" ht="27.75" customHeight="1" x14ac:dyDescent="0.2">
      <c r="A3" s="55"/>
      <c r="S3" s="917" t="s">
        <v>211</v>
      </c>
      <c r="T3" s="917"/>
      <c r="U3" s="917"/>
      <c r="V3" s="917"/>
      <c r="W3" s="917"/>
      <c r="X3" s="917"/>
    </row>
    <row r="4" spans="1:25" s="48" customFormat="1" ht="25.5" customHeight="1" x14ac:dyDescent="0.2">
      <c r="B4" s="928" t="str">
        <f>'はじめに（PC）'!$D$3</f>
        <v>京丹後市</v>
      </c>
      <c r="C4" s="928"/>
      <c r="D4" s="928"/>
      <c r="E4" s="48" t="s">
        <v>88</v>
      </c>
      <c r="F4" s="46"/>
      <c r="G4" s="46"/>
    </row>
    <row r="5" spans="1:25" s="48" customFormat="1" ht="29.25" customHeight="1" x14ac:dyDescent="0.2">
      <c r="A5" s="56"/>
      <c r="B5" s="56"/>
      <c r="C5" s="56"/>
      <c r="D5" s="56"/>
      <c r="E5" s="56"/>
      <c r="F5" s="46"/>
      <c r="G5" s="46"/>
      <c r="H5" s="46"/>
      <c r="I5" s="46"/>
      <c r="J5" s="46"/>
      <c r="K5" s="46"/>
      <c r="L5" s="46"/>
      <c r="M5" s="46"/>
      <c r="N5" s="46"/>
      <c r="O5" s="46"/>
      <c r="P5" s="46"/>
      <c r="Q5" s="46"/>
      <c r="R5" s="46"/>
      <c r="S5" s="46"/>
      <c r="T5" s="46"/>
      <c r="U5" s="46"/>
    </row>
    <row r="6" spans="1:25" s="46" customFormat="1" ht="24" customHeight="1" x14ac:dyDescent="0.2">
      <c r="A6" s="53"/>
      <c r="B6" s="53"/>
      <c r="C6" s="53"/>
      <c r="D6" s="53"/>
      <c r="P6" s="929"/>
      <c r="Q6" s="929"/>
      <c r="R6" s="915" t="str">
        <f>'はじめに（PC）'!D4&amp;""</f>
        <v>○○・・・・・・活動組織</v>
      </c>
      <c r="S6" s="915"/>
      <c r="T6" s="915"/>
      <c r="U6" s="915"/>
      <c r="V6" s="915"/>
      <c r="W6" s="915"/>
      <c r="X6" s="915"/>
    </row>
    <row r="7" spans="1:25" s="46" customFormat="1" ht="24" customHeight="1" x14ac:dyDescent="0.2">
      <c r="A7" s="53"/>
      <c r="B7" s="53"/>
      <c r="C7" s="53"/>
      <c r="D7" s="53"/>
      <c r="P7" s="929"/>
      <c r="Q7" s="929"/>
      <c r="R7" s="915" t="str">
        <f>'はじめに（PC）'!D5&amp;""</f>
        <v>○○　○○</v>
      </c>
      <c r="S7" s="915"/>
      <c r="T7" s="915"/>
      <c r="U7" s="915"/>
      <c r="V7" s="915"/>
      <c r="W7" s="915"/>
      <c r="X7" s="915"/>
      <c r="Y7" s="54"/>
    </row>
    <row r="8" spans="1:25" s="46" customFormat="1" ht="26.25" customHeight="1" x14ac:dyDescent="0.2">
      <c r="A8" s="53"/>
      <c r="B8" s="53"/>
      <c r="C8" s="53"/>
      <c r="D8" s="53"/>
      <c r="E8" s="50"/>
    </row>
    <row r="9" spans="1:25" s="48" customFormat="1" ht="25.5" customHeight="1" x14ac:dyDescent="0.2">
      <c r="A9" s="51"/>
      <c r="B9" s="50"/>
      <c r="C9" s="50"/>
      <c r="D9" s="50"/>
      <c r="E9" s="50"/>
      <c r="F9" s="46"/>
      <c r="G9" s="46"/>
    </row>
    <row r="10" spans="1:25" s="48" customFormat="1" ht="25.5" customHeight="1" x14ac:dyDescent="0.2">
      <c r="A10" s="51"/>
      <c r="C10" s="927"/>
      <c r="D10" s="927"/>
      <c r="E10" s="46" t="s">
        <v>311</v>
      </c>
      <c r="F10" s="46"/>
      <c r="G10" s="46"/>
    </row>
    <row r="11" spans="1:25" s="48" customFormat="1" ht="25.5" customHeight="1" x14ac:dyDescent="0.2">
      <c r="A11" s="51"/>
      <c r="B11" s="50"/>
      <c r="C11" s="50"/>
      <c r="D11" s="50"/>
      <c r="E11" s="50"/>
      <c r="F11" s="46"/>
      <c r="G11" s="46"/>
    </row>
    <row r="12" spans="1:25" s="47" customFormat="1" ht="64.5" customHeight="1" x14ac:dyDescent="0.2">
      <c r="B12" s="918" t="s">
        <v>312</v>
      </c>
      <c r="C12" s="918"/>
      <c r="D12" s="918"/>
      <c r="E12" s="918"/>
      <c r="F12" s="918"/>
      <c r="G12" s="918"/>
      <c r="H12" s="918"/>
      <c r="I12" s="918"/>
      <c r="J12" s="918"/>
      <c r="K12" s="918"/>
      <c r="L12" s="918"/>
      <c r="M12" s="918"/>
      <c r="N12" s="918"/>
      <c r="O12" s="918"/>
      <c r="P12" s="918"/>
      <c r="Q12" s="918"/>
      <c r="R12" s="918"/>
      <c r="S12" s="918"/>
      <c r="T12" s="918"/>
      <c r="U12" s="918"/>
      <c r="V12" s="918"/>
      <c r="W12" s="918"/>
    </row>
    <row r="13" spans="1:25" s="47" customFormat="1" ht="40.5" customHeight="1" x14ac:dyDescent="0.2">
      <c r="B13" s="263"/>
      <c r="C13" s="263"/>
      <c r="D13" s="263"/>
      <c r="E13" s="263"/>
      <c r="F13" s="263"/>
      <c r="G13" s="263"/>
      <c r="H13" s="263"/>
      <c r="I13" s="263"/>
      <c r="J13" s="263"/>
      <c r="K13" s="263"/>
      <c r="L13" s="263"/>
      <c r="M13" s="263"/>
      <c r="N13" s="263"/>
      <c r="O13" s="263"/>
      <c r="P13" s="263"/>
      <c r="Q13" s="263"/>
      <c r="R13" s="263"/>
      <c r="S13" s="263"/>
      <c r="T13" s="263"/>
      <c r="U13" s="263"/>
      <c r="V13" s="263"/>
      <c r="W13" s="263"/>
    </row>
    <row r="14" spans="1:25" s="47" customFormat="1" ht="21.65" customHeight="1" x14ac:dyDescent="0.2">
      <c r="B14" s="626"/>
      <c r="C14" s="626"/>
      <c r="D14" s="626"/>
      <c r="E14" s="626"/>
      <c r="F14" s="626"/>
      <c r="G14" s="626"/>
      <c r="H14" s="626"/>
      <c r="I14" s="626"/>
      <c r="J14" s="626"/>
      <c r="K14" s="626"/>
      <c r="L14" s="626"/>
      <c r="M14" s="626"/>
      <c r="N14" s="626"/>
      <c r="O14" s="626"/>
      <c r="P14" s="626"/>
      <c r="Q14" s="626"/>
      <c r="R14" s="626"/>
      <c r="S14" s="626"/>
      <c r="T14" s="626"/>
      <c r="U14" s="626"/>
      <c r="V14" s="626"/>
      <c r="W14" s="626"/>
      <c r="X14" s="626"/>
    </row>
    <row r="15" spans="1:25" s="47" customFormat="1" ht="35.5" customHeight="1" x14ac:dyDescent="0.2">
      <c r="B15" s="375"/>
      <c r="C15" s="619"/>
      <c r="D15" s="619"/>
      <c r="E15" s="619"/>
      <c r="F15" s="619"/>
      <c r="G15" s="619"/>
      <c r="H15" s="619"/>
      <c r="I15" s="619"/>
      <c r="J15" s="619"/>
      <c r="K15" s="619"/>
      <c r="L15" s="619"/>
      <c r="M15" s="619"/>
      <c r="N15" s="619"/>
      <c r="O15" s="619"/>
      <c r="P15" s="619"/>
      <c r="Q15" s="619"/>
      <c r="R15" s="619"/>
      <c r="S15" s="619"/>
      <c r="T15" s="619"/>
      <c r="U15" s="619"/>
      <c r="V15" s="619"/>
      <c r="W15" s="619"/>
      <c r="X15" s="619"/>
    </row>
    <row r="16" spans="1:25" s="47" customFormat="1" ht="34" customHeight="1" x14ac:dyDescent="0.2">
      <c r="B16" s="375"/>
      <c r="C16" s="619"/>
      <c r="D16" s="619"/>
      <c r="E16" s="619"/>
      <c r="F16" s="619"/>
      <c r="G16" s="619"/>
      <c r="H16" s="619"/>
      <c r="I16" s="619"/>
      <c r="J16" s="619"/>
      <c r="K16" s="619"/>
      <c r="L16" s="619"/>
      <c r="M16" s="619"/>
      <c r="N16" s="619"/>
      <c r="O16" s="619"/>
      <c r="P16" s="619"/>
      <c r="Q16" s="619"/>
      <c r="R16" s="619"/>
      <c r="S16" s="619"/>
      <c r="T16" s="619"/>
      <c r="U16" s="619"/>
      <c r="V16" s="619"/>
      <c r="W16" s="619"/>
      <c r="X16" s="619"/>
    </row>
    <row r="17" spans="1:32" s="47" customFormat="1" ht="19" customHeight="1" x14ac:dyDescent="0.2">
      <c r="B17" s="375"/>
      <c r="C17" s="619"/>
      <c r="D17" s="619"/>
      <c r="E17" s="619"/>
      <c r="F17" s="619"/>
      <c r="G17" s="619"/>
      <c r="H17" s="619"/>
      <c r="I17" s="619"/>
      <c r="J17" s="619"/>
      <c r="K17" s="619"/>
      <c r="L17" s="619"/>
      <c r="M17" s="619"/>
      <c r="N17" s="619"/>
      <c r="O17" s="619"/>
      <c r="P17" s="619"/>
      <c r="Q17" s="619"/>
      <c r="R17" s="619"/>
      <c r="S17" s="619"/>
      <c r="T17" s="619"/>
      <c r="U17" s="619"/>
      <c r="V17" s="619"/>
      <c r="W17" s="619"/>
      <c r="X17" s="619"/>
    </row>
    <row r="18" spans="1:32" s="47" customFormat="1" ht="14.15" customHeight="1" x14ac:dyDescent="0.2">
      <c r="B18" s="926"/>
      <c r="C18" s="926"/>
      <c r="D18" s="926"/>
      <c r="E18" s="926"/>
      <c r="F18" s="926"/>
      <c r="G18" s="926"/>
      <c r="H18" s="926"/>
      <c r="I18" s="926"/>
      <c r="J18" s="926"/>
      <c r="K18" s="926"/>
      <c r="L18" s="926"/>
      <c r="M18" s="264"/>
      <c r="N18" s="264"/>
      <c r="O18" s="264"/>
      <c r="P18" s="264"/>
      <c r="Q18" s="264"/>
      <c r="R18" s="264"/>
      <c r="S18" s="264"/>
      <c r="T18" s="264"/>
      <c r="U18" s="264"/>
      <c r="V18" s="264"/>
      <c r="W18" s="265"/>
      <c r="X18" s="265"/>
    </row>
    <row r="19" spans="1:32" s="47" customFormat="1" ht="14.15" customHeight="1" x14ac:dyDescent="0.2">
      <c r="B19" s="926"/>
      <c r="C19" s="926"/>
      <c r="D19" s="926"/>
      <c r="E19" s="926"/>
      <c r="F19" s="926"/>
      <c r="G19" s="926"/>
      <c r="H19" s="926"/>
      <c r="I19" s="926"/>
      <c r="J19" s="926"/>
      <c r="K19" s="926"/>
      <c r="L19" s="926"/>
      <c r="M19" s="926"/>
      <c r="N19" s="926"/>
      <c r="O19" s="926"/>
      <c r="P19" s="926"/>
      <c r="Q19" s="926"/>
      <c r="R19" s="926"/>
      <c r="S19" s="926"/>
      <c r="T19" s="926"/>
      <c r="U19" s="926"/>
      <c r="V19" s="926"/>
      <c r="W19" s="926"/>
      <c r="X19" s="926"/>
    </row>
    <row r="20" spans="1:32" s="47" customFormat="1" ht="21" customHeight="1" x14ac:dyDescent="0.2">
      <c r="B20" s="926"/>
      <c r="C20" s="926"/>
      <c r="D20" s="926"/>
      <c r="E20" s="926"/>
      <c r="F20" s="926"/>
      <c r="G20" s="926"/>
      <c r="H20" s="926"/>
      <c r="I20" s="926"/>
      <c r="J20" s="926"/>
      <c r="K20" s="926"/>
      <c r="L20" s="926"/>
      <c r="M20" s="926"/>
      <c r="N20" s="926"/>
      <c r="O20" s="926"/>
      <c r="P20" s="926"/>
      <c r="Q20" s="926"/>
      <c r="R20" s="926"/>
      <c r="S20" s="926"/>
      <c r="T20" s="926"/>
      <c r="U20" s="926"/>
      <c r="V20" s="926"/>
      <c r="W20" s="926"/>
      <c r="X20" s="926"/>
    </row>
    <row r="21" spans="1:32" s="2" customFormat="1" ht="6.75" customHeight="1" x14ac:dyDescent="0.2">
      <c r="K21" s="24"/>
      <c r="L21" s="118"/>
      <c r="M21" s="118"/>
      <c r="N21" s="118"/>
      <c r="O21" s="118"/>
      <c r="P21" s="24"/>
      <c r="Q21" s="24"/>
      <c r="R21" s="24"/>
      <c r="S21" s="24"/>
      <c r="T21" s="24"/>
      <c r="U21" s="24"/>
      <c r="V21" s="24"/>
      <c r="W21" s="24"/>
      <c r="X21" s="24"/>
      <c r="Y21" s="24"/>
      <c r="Z21" s="24"/>
      <c r="AA21" s="24"/>
      <c r="AB21" s="24"/>
    </row>
    <row r="22" spans="1:32" ht="21" customHeight="1" x14ac:dyDescent="0.2">
      <c r="A22" s="13"/>
      <c r="P22" s="26"/>
      <c r="S22" s="26"/>
      <c r="T22" s="26"/>
      <c r="U22" s="26"/>
      <c r="V22" s="26"/>
      <c r="Y22" s="26"/>
      <c r="Z22" s="117" t="s">
        <v>313</v>
      </c>
      <c r="AA22" s="45"/>
      <c r="AB22" s="45"/>
      <c r="AE22" s="116"/>
      <c r="AF22" s="115"/>
    </row>
    <row r="23" spans="1:32" s="101" customFormat="1" ht="29.25" customHeight="1" x14ac:dyDescent="0.55000000000000004">
      <c r="A23" s="919" t="s">
        <v>314</v>
      </c>
      <c r="B23" s="919"/>
      <c r="C23" s="919"/>
      <c r="D23" s="919"/>
      <c r="E23" s="919"/>
      <c r="F23" s="919"/>
      <c r="G23" s="919"/>
      <c r="H23" s="919"/>
      <c r="I23" s="919"/>
      <c r="J23" s="919"/>
      <c r="K23" s="919"/>
      <c r="L23" s="919"/>
      <c r="M23" s="919"/>
      <c r="N23" s="919"/>
      <c r="O23" s="919"/>
      <c r="P23" s="919"/>
      <c r="Q23" s="919"/>
      <c r="R23" s="919"/>
      <c r="S23" s="919"/>
      <c r="T23" s="919"/>
      <c r="U23" s="919"/>
      <c r="V23" s="919"/>
      <c r="W23" s="919"/>
      <c r="X23" s="919"/>
      <c r="Y23" s="919"/>
      <c r="Z23" s="919"/>
      <c r="AA23" s="2"/>
      <c r="AB23" s="2"/>
      <c r="AC23" s="2"/>
      <c r="AD23" s="2"/>
      <c r="AE23" s="2"/>
    </row>
    <row r="24" spans="1:32" ht="24" customHeight="1" x14ac:dyDescent="0.2">
      <c r="A24" s="6"/>
      <c r="B24" s="6"/>
      <c r="C24" s="6"/>
      <c r="D24" s="45"/>
      <c r="E24" s="45"/>
      <c r="F24" s="45"/>
      <c r="G24" s="45"/>
      <c r="H24" s="45"/>
      <c r="I24" s="45"/>
      <c r="J24" s="45"/>
      <c r="K24" s="45"/>
      <c r="M24" s="920" t="s">
        <v>315</v>
      </c>
      <c r="N24" s="921"/>
      <c r="O24" s="921"/>
      <c r="P24" s="922"/>
      <c r="Q24" s="923" t="str">
        <f>'はじめに（PC）'!D4&amp;""</f>
        <v>○○・・・・・・活動組織</v>
      </c>
      <c r="R24" s="924"/>
      <c r="S24" s="924"/>
      <c r="T24" s="924"/>
      <c r="U24" s="924"/>
      <c r="V24" s="924"/>
      <c r="W24" s="924"/>
      <c r="X24" s="924"/>
      <c r="Y24" s="925"/>
    </row>
    <row r="25" spans="1:32" ht="9.25" customHeight="1" x14ac:dyDescent="0.2">
      <c r="A25" s="6"/>
      <c r="B25" s="6"/>
      <c r="C25" s="6"/>
      <c r="D25" s="45"/>
      <c r="E25" s="45"/>
      <c r="F25" s="45"/>
      <c r="G25" s="45"/>
      <c r="H25" s="45"/>
      <c r="I25" s="45"/>
      <c r="J25" s="45"/>
      <c r="K25" s="45"/>
      <c r="M25" s="3"/>
      <c r="N25" s="3"/>
      <c r="O25" s="3"/>
      <c r="P25" s="3"/>
      <c r="Q25" s="15"/>
      <c r="R25" s="15"/>
      <c r="S25" s="15"/>
      <c r="T25" s="15"/>
      <c r="U25" s="15"/>
      <c r="V25" s="15"/>
      <c r="W25" s="15"/>
      <c r="X25" s="15"/>
      <c r="Y25" s="15"/>
    </row>
    <row r="26" spans="1:32" s="101" customFormat="1" ht="25.5" customHeight="1" x14ac:dyDescent="0.55000000000000004">
      <c r="A26" s="114"/>
      <c r="B26" s="916" t="s">
        <v>316</v>
      </c>
      <c r="C26" s="916"/>
      <c r="D26" s="916"/>
      <c r="E26" s="916"/>
      <c r="F26" s="916"/>
      <c r="G26" s="916"/>
      <c r="H26" s="916"/>
      <c r="I26" s="916"/>
      <c r="J26" s="916"/>
      <c r="K26" s="916"/>
      <c r="L26" s="113"/>
      <c r="M26" s="3"/>
      <c r="N26" s="3"/>
      <c r="O26" s="3"/>
      <c r="P26" s="112"/>
      <c r="Q26" s="4"/>
      <c r="R26" s="4"/>
      <c r="S26" s="4"/>
      <c r="T26" s="4"/>
      <c r="U26" s="4"/>
      <c r="V26" s="2"/>
      <c r="W26" s="2"/>
      <c r="X26" s="2"/>
      <c r="Y26" s="2"/>
      <c r="Z26" s="2"/>
      <c r="AA26" s="2"/>
      <c r="AB26" s="2"/>
    </row>
    <row r="27" spans="1:32" s="101" customFormat="1" ht="26.25" customHeight="1" x14ac:dyDescent="0.6">
      <c r="B27" s="895" t="s">
        <v>317</v>
      </c>
      <c r="C27" s="576" t="s">
        <v>318</v>
      </c>
      <c r="D27" s="603"/>
      <c r="E27" s="603"/>
      <c r="F27" s="603"/>
      <c r="G27" s="603"/>
      <c r="H27" s="603"/>
      <c r="I27" s="603"/>
      <c r="J27" s="603"/>
      <c r="K27" s="577"/>
      <c r="L27" s="898" t="s">
        <v>319</v>
      </c>
      <c r="M27" s="898"/>
      <c r="N27" s="898"/>
      <c r="O27" s="898"/>
      <c r="P27" s="898"/>
      <c r="Q27" s="898"/>
      <c r="R27" s="576" t="s">
        <v>320</v>
      </c>
      <c r="S27" s="603"/>
      <c r="T27" s="603"/>
      <c r="U27" s="603"/>
      <c r="V27" s="603"/>
      <c r="W27" s="603"/>
      <c r="X27" s="603"/>
      <c r="Y27" s="577"/>
      <c r="AA27" s="97"/>
    </row>
    <row r="28" spans="1:32" s="101" customFormat="1" ht="25.5" customHeight="1" x14ac:dyDescent="0.55000000000000004">
      <c r="B28" s="896"/>
      <c r="C28" s="111"/>
      <c r="D28" s="899" t="s">
        <v>321</v>
      </c>
      <c r="E28" s="899"/>
      <c r="F28" s="899"/>
      <c r="G28" s="899"/>
      <c r="H28" s="899"/>
      <c r="I28" s="899"/>
      <c r="J28" s="899"/>
      <c r="K28" s="900"/>
      <c r="L28" s="901">
        <f>金銭出納簿!I40</f>
        <v>0</v>
      </c>
      <c r="M28" s="902"/>
      <c r="N28" s="902"/>
      <c r="O28" s="902"/>
      <c r="P28" s="902"/>
      <c r="Q28" s="903"/>
      <c r="R28" s="904"/>
      <c r="S28" s="905"/>
      <c r="T28" s="905"/>
      <c r="U28" s="905"/>
      <c r="V28" s="905"/>
      <c r="W28" s="905"/>
      <c r="X28" s="905"/>
      <c r="Y28" s="906"/>
    </row>
    <row r="29" spans="1:32" s="101" customFormat="1" ht="26.25" customHeight="1" x14ac:dyDescent="0.55000000000000004">
      <c r="B29" s="896"/>
      <c r="C29" s="105"/>
      <c r="D29" s="907" t="s">
        <v>322</v>
      </c>
      <c r="E29" s="907"/>
      <c r="F29" s="907"/>
      <c r="G29" s="907"/>
      <c r="H29" s="907"/>
      <c r="I29" s="907"/>
      <c r="J29" s="907"/>
      <c r="K29" s="908"/>
      <c r="L29" s="865">
        <f>金銭出納簿!I41</f>
        <v>0</v>
      </c>
      <c r="M29" s="866"/>
      <c r="N29" s="866"/>
      <c r="O29" s="866"/>
      <c r="P29" s="866"/>
      <c r="Q29" s="867"/>
      <c r="R29" s="868"/>
      <c r="S29" s="869"/>
      <c r="T29" s="869"/>
      <c r="U29" s="869"/>
      <c r="V29" s="869"/>
      <c r="W29" s="869"/>
      <c r="X29" s="869"/>
      <c r="Y29" s="870"/>
    </row>
    <row r="30" spans="1:32" s="101" customFormat="1" ht="26.25" customHeight="1" thickBot="1" x14ac:dyDescent="0.6">
      <c r="B30" s="896"/>
      <c r="C30" s="108"/>
      <c r="D30" s="907" t="s">
        <v>299</v>
      </c>
      <c r="E30" s="907"/>
      <c r="F30" s="907"/>
      <c r="G30" s="907"/>
      <c r="H30" s="907"/>
      <c r="I30" s="907"/>
      <c r="J30" s="907"/>
      <c r="K30" s="908"/>
      <c r="L30" s="909">
        <f>金銭出納簿!I42</f>
        <v>0</v>
      </c>
      <c r="M30" s="910"/>
      <c r="N30" s="910"/>
      <c r="O30" s="910"/>
      <c r="P30" s="910"/>
      <c r="Q30" s="911"/>
      <c r="R30" s="912"/>
      <c r="S30" s="913"/>
      <c r="T30" s="913"/>
      <c r="U30" s="913"/>
      <c r="V30" s="913"/>
      <c r="W30" s="913"/>
      <c r="X30" s="913"/>
      <c r="Y30" s="914"/>
    </row>
    <row r="31" spans="1:32" s="101" customFormat="1" ht="26.25" customHeight="1" thickTop="1" x14ac:dyDescent="0.55000000000000004">
      <c r="B31" s="897"/>
      <c r="C31" s="888" t="s">
        <v>323</v>
      </c>
      <c r="D31" s="889"/>
      <c r="E31" s="889"/>
      <c r="F31" s="889"/>
      <c r="G31" s="889"/>
      <c r="H31" s="889"/>
      <c r="I31" s="889"/>
      <c r="J31" s="889"/>
      <c r="K31" s="890"/>
      <c r="L31" s="891">
        <f>SUM(L28:Q30)</f>
        <v>0</v>
      </c>
      <c r="M31" s="891"/>
      <c r="N31" s="891"/>
      <c r="O31" s="891"/>
      <c r="P31" s="891"/>
      <c r="Q31" s="891"/>
      <c r="R31" s="892"/>
      <c r="S31" s="893"/>
      <c r="T31" s="893"/>
      <c r="U31" s="893"/>
      <c r="V31" s="893"/>
      <c r="W31" s="893"/>
      <c r="X31" s="893"/>
      <c r="Y31" s="894"/>
    </row>
    <row r="32" spans="1:32" s="101" customFormat="1" ht="16.5" customHeight="1" x14ac:dyDescent="0.55000000000000004">
      <c r="B32" s="4"/>
      <c r="C32" s="2"/>
      <c r="D32" s="2"/>
      <c r="E32" s="2"/>
      <c r="F32" s="2"/>
      <c r="G32" s="2"/>
      <c r="H32" s="2"/>
      <c r="I32" s="2"/>
      <c r="J32" s="2"/>
      <c r="K32" s="2"/>
      <c r="L32" s="110"/>
      <c r="M32" s="110"/>
      <c r="N32" s="110"/>
      <c r="O32" s="110"/>
      <c r="P32" s="110"/>
      <c r="Q32" s="110"/>
      <c r="R32" s="2"/>
      <c r="S32" s="2"/>
      <c r="T32" s="2"/>
      <c r="U32" s="2"/>
      <c r="V32" s="2"/>
      <c r="W32" s="2"/>
      <c r="X32" s="2"/>
      <c r="Y32" s="2"/>
      <c r="Z32" s="2"/>
      <c r="AA32" s="2"/>
      <c r="AB32" s="2"/>
    </row>
    <row r="33" spans="1:28" s="101" customFormat="1" ht="28.5" customHeight="1" x14ac:dyDescent="0.55000000000000004">
      <c r="B33" s="895" t="s">
        <v>324</v>
      </c>
      <c r="C33" s="576" t="s">
        <v>318</v>
      </c>
      <c r="D33" s="603"/>
      <c r="E33" s="603"/>
      <c r="F33" s="603"/>
      <c r="G33" s="603"/>
      <c r="H33" s="603"/>
      <c r="I33" s="603"/>
      <c r="J33" s="603"/>
      <c r="K33" s="577"/>
      <c r="L33" s="943" t="s">
        <v>319</v>
      </c>
      <c r="M33" s="943"/>
      <c r="N33" s="943"/>
      <c r="O33" s="943"/>
      <c r="P33" s="943"/>
      <c r="Q33" s="943"/>
      <c r="R33" s="576" t="s">
        <v>320</v>
      </c>
      <c r="S33" s="603"/>
      <c r="T33" s="603"/>
      <c r="U33" s="603"/>
      <c r="V33" s="603"/>
      <c r="W33" s="603"/>
      <c r="X33" s="603"/>
      <c r="Y33" s="577"/>
    </row>
    <row r="34" spans="1:28" s="101" customFormat="1" ht="25.5" customHeight="1" x14ac:dyDescent="0.6">
      <c r="B34" s="896"/>
      <c r="C34" s="109"/>
      <c r="D34" s="944" t="s">
        <v>325</v>
      </c>
      <c r="E34" s="944"/>
      <c r="F34" s="944"/>
      <c r="G34" s="944"/>
      <c r="H34" s="944"/>
      <c r="I34" s="944"/>
      <c r="J34" s="944"/>
      <c r="K34" s="945"/>
      <c r="L34" s="946">
        <f>SUM(L35:Q37)</f>
        <v>0</v>
      </c>
      <c r="M34" s="947"/>
      <c r="N34" s="947"/>
      <c r="O34" s="947"/>
      <c r="P34" s="947"/>
      <c r="Q34" s="948"/>
      <c r="R34" s="904"/>
      <c r="S34" s="905"/>
      <c r="T34" s="905"/>
      <c r="U34" s="905"/>
      <c r="V34" s="905"/>
      <c r="W34" s="905"/>
      <c r="X34" s="905"/>
      <c r="Y34" s="906"/>
      <c r="AA34" s="97"/>
    </row>
    <row r="35" spans="1:28" s="101" customFormat="1" ht="26.25" customHeight="1" x14ac:dyDescent="0.55000000000000004">
      <c r="B35" s="896"/>
      <c r="C35" s="107"/>
      <c r="D35" s="863" t="s">
        <v>326</v>
      </c>
      <c r="E35" s="863"/>
      <c r="F35" s="863"/>
      <c r="G35" s="863"/>
      <c r="H35" s="863"/>
      <c r="I35" s="863"/>
      <c r="J35" s="863"/>
      <c r="K35" s="864"/>
      <c r="L35" s="865">
        <f>金銭出納簿!K43</f>
        <v>0</v>
      </c>
      <c r="M35" s="866"/>
      <c r="N35" s="866"/>
      <c r="O35" s="866"/>
      <c r="P35" s="866"/>
      <c r="Q35" s="867"/>
      <c r="R35" s="868"/>
      <c r="S35" s="869"/>
      <c r="T35" s="869"/>
      <c r="U35" s="869"/>
      <c r="V35" s="869"/>
      <c r="W35" s="869"/>
      <c r="X35" s="869"/>
      <c r="Y35" s="870"/>
    </row>
    <row r="36" spans="1:28" s="101" customFormat="1" ht="26.25" customHeight="1" x14ac:dyDescent="0.55000000000000004">
      <c r="B36" s="896"/>
      <c r="C36" s="107"/>
      <c r="D36" s="863" t="s">
        <v>303</v>
      </c>
      <c r="E36" s="863"/>
      <c r="F36" s="863"/>
      <c r="G36" s="863"/>
      <c r="H36" s="863"/>
      <c r="I36" s="863"/>
      <c r="J36" s="863"/>
      <c r="K36" s="864"/>
      <c r="L36" s="865">
        <f>金銭出納簿!K44</f>
        <v>0</v>
      </c>
      <c r="M36" s="866"/>
      <c r="N36" s="866"/>
      <c r="O36" s="866"/>
      <c r="P36" s="866"/>
      <c r="Q36" s="867"/>
      <c r="R36" s="868"/>
      <c r="S36" s="869"/>
      <c r="T36" s="869"/>
      <c r="U36" s="869"/>
      <c r="V36" s="869"/>
      <c r="W36" s="869"/>
      <c r="X36" s="869"/>
      <c r="Y36" s="870"/>
    </row>
    <row r="37" spans="1:28" s="101" customFormat="1" ht="26.25" customHeight="1" x14ac:dyDescent="0.55000000000000004">
      <c r="B37" s="896"/>
      <c r="C37" s="106"/>
      <c r="D37" s="863" t="s">
        <v>327</v>
      </c>
      <c r="E37" s="863"/>
      <c r="F37" s="863"/>
      <c r="G37" s="863"/>
      <c r="H37" s="863"/>
      <c r="I37" s="863"/>
      <c r="J37" s="863"/>
      <c r="K37" s="864"/>
      <c r="L37" s="865">
        <f>金銭出納簿!K45</f>
        <v>0</v>
      </c>
      <c r="M37" s="866"/>
      <c r="N37" s="866"/>
      <c r="O37" s="866"/>
      <c r="P37" s="866"/>
      <c r="Q37" s="867"/>
      <c r="R37" s="868"/>
      <c r="S37" s="869"/>
      <c r="T37" s="869"/>
      <c r="U37" s="869"/>
      <c r="V37" s="869"/>
      <c r="W37" s="869"/>
      <c r="X37" s="869"/>
      <c r="Y37" s="870"/>
    </row>
    <row r="38" spans="1:28" s="101" customFormat="1" ht="25.5" customHeight="1" x14ac:dyDescent="0.55000000000000004">
      <c r="B38" s="896"/>
      <c r="C38" s="105"/>
      <c r="D38" s="863" t="s">
        <v>307</v>
      </c>
      <c r="E38" s="863"/>
      <c r="F38" s="863"/>
      <c r="G38" s="863"/>
      <c r="H38" s="863"/>
      <c r="I38" s="863"/>
      <c r="J38" s="863"/>
      <c r="K38" s="864"/>
      <c r="L38" s="865">
        <f>金銭出納簿!K46</f>
        <v>0</v>
      </c>
      <c r="M38" s="866"/>
      <c r="N38" s="866"/>
      <c r="O38" s="866"/>
      <c r="P38" s="866"/>
      <c r="Q38" s="867"/>
      <c r="R38" s="868"/>
      <c r="S38" s="869"/>
      <c r="T38" s="869"/>
      <c r="U38" s="869"/>
      <c r="V38" s="869"/>
      <c r="W38" s="869"/>
      <c r="X38" s="869"/>
      <c r="Y38" s="870"/>
    </row>
    <row r="39" spans="1:28" s="101" customFormat="1" ht="25.5" customHeight="1" thickBot="1" x14ac:dyDescent="0.6">
      <c r="B39" s="896"/>
      <c r="C39" s="105"/>
      <c r="D39" s="863" t="s">
        <v>328</v>
      </c>
      <c r="E39" s="863"/>
      <c r="F39" s="863"/>
      <c r="G39" s="863"/>
      <c r="H39" s="863"/>
      <c r="I39" s="863"/>
      <c r="J39" s="863"/>
      <c r="K39" s="864"/>
      <c r="L39" s="865">
        <f>金銭出納簿!K47</f>
        <v>0</v>
      </c>
      <c r="M39" s="866"/>
      <c r="N39" s="866"/>
      <c r="O39" s="866"/>
      <c r="P39" s="866"/>
      <c r="Q39" s="867"/>
      <c r="R39" s="930" t="str">
        <f>IF(L39&gt;0,IF(AND(L39&gt;L29*0.3,L39&gt;1000000),"別紙「持越金の使用予定表」に使用時期、使用内容等を記載してください。","持越金の使用時期、使用内容等を記入してください。（別紙「持越金の使用予定表」を作成する場合は、「別紙のとおり」と記入）"),"")</f>
        <v/>
      </c>
      <c r="S39" s="931"/>
      <c r="T39" s="931"/>
      <c r="U39" s="931"/>
      <c r="V39" s="931"/>
      <c r="W39" s="931"/>
      <c r="X39" s="931"/>
      <c r="Y39" s="932"/>
    </row>
    <row r="40" spans="1:28" s="101" customFormat="1" ht="27.25" customHeight="1" thickTop="1" x14ac:dyDescent="0.55000000000000004">
      <c r="B40" s="897"/>
      <c r="C40" s="940" t="s">
        <v>323</v>
      </c>
      <c r="D40" s="941"/>
      <c r="E40" s="941"/>
      <c r="F40" s="941"/>
      <c r="G40" s="941"/>
      <c r="H40" s="941"/>
      <c r="I40" s="941"/>
      <c r="J40" s="941"/>
      <c r="K40" s="942"/>
      <c r="L40" s="891">
        <f>SUM(L34,L38:Q39)</f>
        <v>0</v>
      </c>
      <c r="M40" s="891"/>
      <c r="N40" s="891"/>
      <c r="O40" s="891"/>
      <c r="P40" s="891"/>
      <c r="Q40" s="891"/>
      <c r="R40" s="892"/>
      <c r="S40" s="893"/>
      <c r="T40" s="893"/>
      <c r="U40" s="893"/>
      <c r="V40" s="893"/>
      <c r="W40" s="893"/>
      <c r="X40" s="893"/>
      <c r="Y40" s="894"/>
    </row>
    <row r="41" spans="1:28" s="101" customFormat="1" ht="9.25" customHeight="1" x14ac:dyDescent="0.55000000000000004">
      <c r="A41" s="104"/>
      <c r="B41" s="104"/>
      <c r="C41" s="3"/>
      <c r="D41" s="2"/>
      <c r="E41" s="2"/>
      <c r="F41" s="2"/>
      <c r="G41" s="2"/>
      <c r="H41" s="2"/>
      <c r="I41" s="2"/>
      <c r="J41" s="103"/>
      <c r="K41" s="103"/>
      <c r="L41" s="103"/>
      <c r="M41" s="103"/>
      <c r="N41" s="103"/>
      <c r="O41" s="103"/>
      <c r="P41" s="103"/>
      <c r="Q41" s="103"/>
      <c r="R41" s="102"/>
      <c r="S41" s="102"/>
      <c r="T41" s="102"/>
      <c r="U41" s="102"/>
      <c r="V41" s="102"/>
      <c r="W41" s="2"/>
      <c r="X41" s="2"/>
      <c r="Y41" s="2"/>
      <c r="Z41" s="2"/>
      <c r="AA41" s="2"/>
      <c r="AB41" s="2"/>
    </row>
    <row r="42" spans="1:28" ht="24.75" customHeight="1" x14ac:dyDescent="0.2">
      <c r="A42" s="273" t="s">
        <v>329</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row>
    <row r="43" spans="1:28" ht="24" customHeight="1" x14ac:dyDescent="0.2">
      <c r="A43" s="273"/>
      <c r="B43" s="200" t="s">
        <v>330</v>
      </c>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row>
    <row r="44" spans="1:28" s="100" customFormat="1" ht="24" customHeight="1" x14ac:dyDescent="0.2">
      <c r="A44" s="274"/>
      <c r="B44" s="933" t="s">
        <v>331</v>
      </c>
      <c r="C44" s="934"/>
      <c r="D44" s="934"/>
      <c r="E44" s="935"/>
      <c r="F44" s="936" t="s">
        <v>211</v>
      </c>
      <c r="G44" s="937"/>
      <c r="H44" s="937"/>
      <c r="I44" s="937"/>
      <c r="J44" s="937"/>
      <c r="K44" s="938"/>
      <c r="L44" s="274"/>
      <c r="M44" s="191"/>
      <c r="N44" s="191"/>
      <c r="O44" s="191"/>
      <c r="P44" s="275"/>
      <c r="Q44" s="275"/>
      <c r="R44" s="275"/>
      <c r="S44" s="275"/>
      <c r="T44" s="275"/>
      <c r="U44" s="275"/>
      <c r="V44" s="275"/>
      <c r="W44" s="275"/>
      <c r="X44" s="275"/>
      <c r="Y44" s="275"/>
      <c r="Z44" s="276"/>
    </row>
    <row r="45" spans="1:28" s="99" customFormat="1" ht="29.15" customHeight="1" x14ac:dyDescent="0.65">
      <c r="A45" s="939" t="s">
        <v>332</v>
      </c>
      <c r="B45" s="939"/>
      <c r="C45" s="939"/>
      <c r="D45" s="939"/>
      <c r="E45" s="939"/>
      <c r="F45" s="939"/>
      <c r="G45" s="939"/>
      <c r="H45" s="939"/>
      <c r="I45" s="939"/>
      <c r="J45" s="939"/>
      <c r="K45" s="939"/>
      <c r="L45" s="939"/>
      <c r="M45" s="939"/>
      <c r="N45" s="939"/>
      <c r="O45" s="939"/>
      <c r="P45" s="939"/>
      <c r="Q45" s="939"/>
      <c r="R45" s="939"/>
      <c r="S45" s="939"/>
      <c r="T45" s="939"/>
      <c r="U45" s="939"/>
      <c r="V45" s="939"/>
      <c r="W45" s="939"/>
      <c r="X45" s="939"/>
      <c r="Y45" s="939"/>
      <c r="Z45" s="939"/>
    </row>
    <row r="46" spans="1:28" s="97" customFormat="1" ht="70.5" customHeight="1" x14ac:dyDescent="0.6">
      <c r="A46" s="98"/>
      <c r="B46" s="949" t="s">
        <v>333</v>
      </c>
      <c r="C46" s="949"/>
      <c r="D46" s="949"/>
      <c r="E46" s="949"/>
      <c r="F46" s="949"/>
      <c r="G46" s="949"/>
      <c r="H46" s="949"/>
      <c r="I46" s="949"/>
      <c r="J46" s="949"/>
      <c r="K46" s="949"/>
      <c r="L46" s="949"/>
      <c r="M46" s="949"/>
      <c r="N46" s="949"/>
      <c r="O46" s="949"/>
      <c r="P46" s="949"/>
      <c r="Q46" s="949"/>
      <c r="R46" s="949"/>
      <c r="S46" s="949"/>
      <c r="T46" s="949"/>
      <c r="U46" s="949"/>
      <c r="V46" s="949"/>
      <c r="W46" s="949"/>
      <c r="X46" s="950"/>
      <c r="Y46" s="950"/>
    </row>
    <row r="47" spans="1:28" s="97" customFormat="1" ht="26.25" customHeight="1" x14ac:dyDescent="0.6">
      <c r="A47" s="98"/>
      <c r="B47" s="719" t="s">
        <v>334</v>
      </c>
      <c r="C47" s="720"/>
      <c r="D47" s="720"/>
      <c r="E47" s="720"/>
      <c r="F47" s="720"/>
      <c r="G47" s="720"/>
      <c r="H47" s="720"/>
      <c r="I47" s="720"/>
      <c r="J47" s="720"/>
      <c r="K47" s="720"/>
      <c r="L47" s="720"/>
      <c r="M47" s="446"/>
      <c r="N47" s="719" t="s">
        <v>335</v>
      </c>
      <c r="O47" s="720"/>
      <c r="P47" s="720"/>
      <c r="Q47" s="720"/>
      <c r="R47" s="720"/>
      <c r="S47" s="720"/>
      <c r="T47" s="720"/>
      <c r="U47" s="720"/>
      <c r="V47" s="720"/>
      <c r="W47" s="721"/>
      <c r="X47" s="447"/>
    </row>
    <row r="48" spans="1:28" s="2" customFormat="1" ht="30.75" customHeight="1" x14ac:dyDescent="0.2">
      <c r="B48" s="722" t="s">
        <v>191</v>
      </c>
      <c r="C48" s="724"/>
      <c r="D48" s="722" t="s">
        <v>192</v>
      </c>
      <c r="E48" s="723"/>
      <c r="F48" s="724"/>
      <c r="G48" s="722" t="s">
        <v>49</v>
      </c>
      <c r="H48" s="723"/>
      <c r="I48" s="723"/>
      <c r="J48" s="723"/>
      <c r="K48" s="724"/>
      <c r="L48" s="961" t="s">
        <v>190</v>
      </c>
      <c r="M48" s="961"/>
      <c r="N48" s="719" t="s">
        <v>336</v>
      </c>
      <c r="O48" s="720"/>
      <c r="P48" s="720"/>
      <c r="Q48" s="720"/>
      <c r="R48" s="720"/>
      <c r="S48" s="720"/>
      <c r="T48" s="875" t="s">
        <v>337</v>
      </c>
      <c r="U48" s="876"/>
      <c r="V48" s="877" t="s">
        <v>338</v>
      </c>
      <c r="W48" s="878"/>
    </row>
    <row r="49" spans="2:29" s="2" customFormat="1" ht="56.15" customHeight="1" x14ac:dyDescent="0.2">
      <c r="B49" s="958"/>
      <c r="C49" s="959"/>
      <c r="D49" s="958"/>
      <c r="E49" s="960"/>
      <c r="F49" s="959"/>
      <c r="G49" s="958"/>
      <c r="H49" s="960"/>
      <c r="I49" s="960"/>
      <c r="J49" s="960"/>
      <c r="K49" s="959"/>
      <c r="L49" s="957" t="s">
        <v>339</v>
      </c>
      <c r="M49" s="957"/>
      <c r="N49" s="955" t="s">
        <v>340</v>
      </c>
      <c r="O49" s="956"/>
      <c r="P49" s="955" t="s">
        <v>341</v>
      </c>
      <c r="Q49" s="956"/>
      <c r="R49" s="955" t="s">
        <v>181</v>
      </c>
      <c r="S49" s="962"/>
      <c r="T49" s="876"/>
      <c r="U49" s="876"/>
      <c r="V49" s="879"/>
      <c r="W49" s="880"/>
    </row>
    <row r="50" spans="2:29" s="2" customFormat="1" ht="26.5" customHeight="1" x14ac:dyDescent="0.2">
      <c r="B50" s="887">
        <f>'別紙1 活動計画書'!B44</f>
        <v>0</v>
      </c>
      <c r="C50" s="887"/>
      <c r="D50" s="951">
        <f>'別紙1 活動計画書'!D44</f>
        <v>0</v>
      </c>
      <c r="E50" s="951"/>
      <c r="F50" s="951"/>
      <c r="G50" s="952">
        <f>'別紙1 活動計画書'!H44</f>
        <v>0</v>
      </c>
      <c r="H50" s="953"/>
      <c r="I50" s="953"/>
      <c r="J50" s="953"/>
      <c r="K50" s="954"/>
      <c r="L50" s="412" t="str">
        <f>IF('別紙1 活動計画書'!N44="","",'別紙1 活動計画書'!N44)</f>
        <v/>
      </c>
      <c r="M50" s="269" t="str">
        <f>'別紙1 活動計画書'!P44</f>
        <v/>
      </c>
      <c r="N50" s="376"/>
      <c r="O50" s="270" t="str">
        <f t="shared" ref="O50:O60" si="0">M50</f>
        <v/>
      </c>
      <c r="P50" s="378"/>
      <c r="Q50" s="270" t="str">
        <f t="shared" ref="Q50:Q60" si="1">M50</f>
        <v/>
      </c>
      <c r="R50" s="271" t="str">
        <f t="shared" ref="R50:R60" si="2">IF(L50="","",N50+P50)</f>
        <v/>
      </c>
      <c r="S50" s="270" t="str">
        <f t="shared" ref="S50:S60" si="3">M50</f>
        <v/>
      </c>
      <c r="T50" s="883"/>
      <c r="U50" s="884"/>
      <c r="V50" s="883"/>
      <c r="W50" s="884"/>
      <c r="AA50" s="92"/>
    </row>
    <row r="51" spans="2:29" s="2" customFormat="1" ht="26.5" customHeight="1" x14ac:dyDescent="0.2">
      <c r="B51" s="887">
        <f>'別紙1 活動計画書'!B45</f>
        <v>0</v>
      </c>
      <c r="C51" s="887"/>
      <c r="D51" s="951">
        <f>'別紙1 活動計画書'!D45</f>
        <v>0</v>
      </c>
      <c r="E51" s="951"/>
      <c r="F51" s="951"/>
      <c r="G51" s="952">
        <f>'別紙1 活動計画書'!H45</f>
        <v>0</v>
      </c>
      <c r="H51" s="953"/>
      <c r="I51" s="953"/>
      <c r="J51" s="953"/>
      <c r="K51" s="954"/>
      <c r="L51" s="412" t="str">
        <f>IF('別紙1 活動計画書'!N45="","",'別紙1 活動計画書'!N45)</f>
        <v/>
      </c>
      <c r="M51" s="269" t="str">
        <f>'別紙1 活動計画書'!P45</f>
        <v/>
      </c>
      <c r="N51" s="376"/>
      <c r="O51" s="270" t="str">
        <f t="shared" si="0"/>
        <v/>
      </c>
      <c r="P51" s="376"/>
      <c r="Q51" s="270" t="str">
        <f t="shared" si="1"/>
        <v/>
      </c>
      <c r="R51" s="271" t="str">
        <f t="shared" si="2"/>
        <v/>
      </c>
      <c r="S51" s="272" t="str">
        <f t="shared" si="3"/>
        <v/>
      </c>
      <c r="T51" s="883"/>
      <c r="U51" s="884"/>
      <c r="V51" s="883"/>
      <c r="W51" s="884"/>
      <c r="AA51" s="92"/>
    </row>
    <row r="52" spans="2:29" s="2" customFormat="1" ht="26.5" customHeight="1" x14ac:dyDescent="0.2">
      <c r="B52" s="887">
        <f>'別紙1 活動計画書'!B46</f>
        <v>0</v>
      </c>
      <c r="C52" s="887"/>
      <c r="D52" s="951">
        <f>'別紙1 活動計画書'!D46</f>
        <v>0</v>
      </c>
      <c r="E52" s="951"/>
      <c r="F52" s="951"/>
      <c r="G52" s="952">
        <f>'別紙1 活動計画書'!H46</f>
        <v>0</v>
      </c>
      <c r="H52" s="953"/>
      <c r="I52" s="953"/>
      <c r="J52" s="953"/>
      <c r="K52" s="954"/>
      <c r="L52" s="412" t="str">
        <f>IF('別紙1 活動計画書'!N46="","",'別紙1 活動計画書'!N46)</f>
        <v/>
      </c>
      <c r="M52" s="269" t="str">
        <f>'別紙1 活動計画書'!P46</f>
        <v/>
      </c>
      <c r="N52" s="376"/>
      <c r="O52" s="270" t="str">
        <f t="shared" si="0"/>
        <v/>
      </c>
      <c r="P52" s="376"/>
      <c r="Q52" s="270" t="str">
        <f t="shared" si="1"/>
        <v/>
      </c>
      <c r="R52" s="271" t="str">
        <f t="shared" si="2"/>
        <v/>
      </c>
      <c r="S52" s="272" t="str">
        <f t="shared" si="3"/>
        <v/>
      </c>
      <c r="T52" s="883"/>
      <c r="U52" s="884"/>
      <c r="V52" s="883"/>
      <c r="W52" s="884"/>
      <c r="AA52" s="92"/>
    </row>
    <row r="53" spans="2:29" s="2" customFormat="1" ht="26.5" customHeight="1" x14ac:dyDescent="0.2">
      <c r="B53" s="887">
        <f>'別紙1 活動計画書'!B47</f>
        <v>0</v>
      </c>
      <c r="C53" s="887"/>
      <c r="D53" s="951">
        <f>'別紙1 活動計画書'!D47</f>
        <v>0</v>
      </c>
      <c r="E53" s="951"/>
      <c r="F53" s="951"/>
      <c r="G53" s="952">
        <f>'別紙1 活動計画書'!H47</f>
        <v>0</v>
      </c>
      <c r="H53" s="953"/>
      <c r="I53" s="953"/>
      <c r="J53" s="953"/>
      <c r="K53" s="954"/>
      <c r="L53" s="413" t="str">
        <f>IF('別紙1 活動計画書'!N47="","",'別紙1 活動計画書'!N47)</f>
        <v/>
      </c>
      <c r="M53" s="140" t="str">
        <f>'別紙1 活動計画書'!P47</f>
        <v/>
      </c>
      <c r="N53" s="377"/>
      <c r="O53" s="96" t="str">
        <f t="shared" si="0"/>
        <v/>
      </c>
      <c r="P53" s="377"/>
      <c r="Q53" s="96" t="str">
        <f t="shared" si="1"/>
        <v/>
      </c>
      <c r="R53" s="95" t="str">
        <f t="shared" si="2"/>
        <v/>
      </c>
      <c r="S53" s="94" t="str">
        <f t="shared" si="3"/>
        <v/>
      </c>
      <c r="T53" s="885"/>
      <c r="U53" s="886"/>
      <c r="V53" s="885"/>
      <c r="W53" s="886"/>
      <c r="AA53" s="92"/>
    </row>
    <row r="54" spans="2:29" s="2" customFormat="1" ht="26.5" customHeight="1" x14ac:dyDescent="0.2">
      <c r="B54" s="887">
        <f>'別紙1 活動計画書'!B48</f>
        <v>0</v>
      </c>
      <c r="C54" s="887"/>
      <c r="D54" s="951">
        <f>'別紙1 活動計画書'!D48</f>
        <v>0</v>
      </c>
      <c r="E54" s="951"/>
      <c r="F54" s="951"/>
      <c r="G54" s="952">
        <f>'別紙1 活動計画書'!H48</f>
        <v>0</v>
      </c>
      <c r="H54" s="953"/>
      <c r="I54" s="953"/>
      <c r="J54" s="953"/>
      <c r="K54" s="954"/>
      <c r="L54" s="413" t="str">
        <f>IF('別紙1 活動計画書'!N48="","",'別紙1 活動計画書'!N48)</f>
        <v/>
      </c>
      <c r="M54" s="140" t="str">
        <f>'別紙1 活動計画書'!P48</f>
        <v/>
      </c>
      <c r="N54" s="377"/>
      <c r="O54" s="96" t="str">
        <f t="shared" si="0"/>
        <v/>
      </c>
      <c r="P54" s="377"/>
      <c r="Q54" s="96" t="str">
        <f t="shared" si="1"/>
        <v/>
      </c>
      <c r="R54" s="95" t="str">
        <f t="shared" si="2"/>
        <v/>
      </c>
      <c r="S54" s="94" t="str">
        <f t="shared" si="3"/>
        <v/>
      </c>
      <c r="T54" s="885"/>
      <c r="U54" s="886"/>
      <c r="V54" s="885"/>
      <c r="W54" s="886"/>
      <c r="AA54" s="92">
        <f>D54</f>
        <v>0</v>
      </c>
    </row>
    <row r="55" spans="2:29" s="2" customFormat="1" ht="26.5" customHeight="1" x14ac:dyDescent="0.2">
      <c r="B55" s="887">
        <f>'別紙1 活動計画書'!B49</f>
        <v>0</v>
      </c>
      <c r="C55" s="887"/>
      <c r="D55" s="951">
        <f>'別紙1 活動計画書'!D49</f>
        <v>0</v>
      </c>
      <c r="E55" s="951"/>
      <c r="F55" s="951"/>
      <c r="G55" s="952">
        <f>'別紙1 活動計画書'!H49</f>
        <v>0</v>
      </c>
      <c r="H55" s="953"/>
      <c r="I55" s="953"/>
      <c r="J55" s="953"/>
      <c r="K55" s="954"/>
      <c r="L55" s="413" t="str">
        <f>IF('別紙1 活動計画書'!N49="","",'別紙1 活動計画書'!N49)</f>
        <v/>
      </c>
      <c r="M55" s="140" t="str">
        <f>'別紙1 活動計画書'!P49</f>
        <v/>
      </c>
      <c r="N55" s="377"/>
      <c r="O55" s="96" t="str">
        <f t="shared" si="0"/>
        <v/>
      </c>
      <c r="P55" s="377"/>
      <c r="Q55" s="96" t="str">
        <f t="shared" si="1"/>
        <v/>
      </c>
      <c r="R55" s="95" t="str">
        <f t="shared" si="2"/>
        <v/>
      </c>
      <c r="S55" s="94" t="str">
        <f t="shared" si="3"/>
        <v/>
      </c>
      <c r="T55" s="885"/>
      <c r="U55" s="886"/>
      <c r="V55" s="885"/>
      <c r="W55" s="886"/>
      <c r="AA55" s="92">
        <f>D55</f>
        <v>0</v>
      </c>
    </row>
    <row r="56" spans="2:29" s="2" customFormat="1" ht="26.5" customHeight="1" x14ac:dyDescent="0.2">
      <c r="B56" s="887">
        <f>'別紙1 活動計画書'!B50</f>
        <v>0</v>
      </c>
      <c r="C56" s="887"/>
      <c r="D56" s="951">
        <f>'別紙1 活動計画書'!D50</f>
        <v>0</v>
      </c>
      <c r="E56" s="951"/>
      <c r="F56" s="951"/>
      <c r="G56" s="952">
        <f>'別紙1 活動計画書'!H50</f>
        <v>0</v>
      </c>
      <c r="H56" s="953"/>
      <c r="I56" s="953"/>
      <c r="J56" s="953"/>
      <c r="K56" s="954"/>
      <c r="L56" s="413" t="str">
        <f>IF('別紙1 活動計画書'!N50="","",'別紙1 活動計画書'!N50)</f>
        <v/>
      </c>
      <c r="M56" s="140" t="str">
        <f>'別紙1 活動計画書'!P50</f>
        <v/>
      </c>
      <c r="N56" s="377"/>
      <c r="O56" s="96" t="str">
        <f t="shared" si="0"/>
        <v/>
      </c>
      <c r="P56" s="377"/>
      <c r="Q56" s="96" t="str">
        <f t="shared" si="1"/>
        <v/>
      </c>
      <c r="R56" s="95" t="str">
        <f t="shared" si="2"/>
        <v/>
      </c>
      <c r="S56" s="94" t="str">
        <f t="shared" si="3"/>
        <v/>
      </c>
      <c r="T56" s="885"/>
      <c r="U56" s="886"/>
      <c r="V56" s="885"/>
      <c r="W56" s="886"/>
      <c r="AA56" s="92"/>
    </row>
    <row r="57" spans="2:29" s="2" customFormat="1" ht="26.5" customHeight="1" x14ac:dyDescent="0.2">
      <c r="B57" s="887">
        <f>'別紙1 活動計画書'!B51</f>
        <v>0</v>
      </c>
      <c r="C57" s="887"/>
      <c r="D57" s="951">
        <f>'別紙1 活動計画書'!D51</f>
        <v>0</v>
      </c>
      <c r="E57" s="951"/>
      <c r="F57" s="951"/>
      <c r="G57" s="952">
        <f>'別紙1 活動計画書'!H51</f>
        <v>0</v>
      </c>
      <c r="H57" s="953"/>
      <c r="I57" s="953"/>
      <c r="J57" s="953"/>
      <c r="K57" s="954"/>
      <c r="L57" s="413" t="str">
        <f>IF('別紙1 活動計画書'!N51="","",'別紙1 活動計画書'!N51)</f>
        <v/>
      </c>
      <c r="M57" s="140" t="str">
        <f>'別紙1 活動計画書'!P51</f>
        <v/>
      </c>
      <c r="N57" s="377"/>
      <c r="O57" s="96" t="str">
        <f t="shared" si="0"/>
        <v/>
      </c>
      <c r="P57" s="377"/>
      <c r="Q57" s="96" t="str">
        <f t="shared" si="1"/>
        <v/>
      </c>
      <c r="R57" s="95" t="str">
        <f t="shared" si="2"/>
        <v/>
      </c>
      <c r="S57" s="94" t="str">
        <f t="shared" si="3"/>
        <v/>
      </c>
      <c r="T57" s="885"/>
      <c r="U57" s="886"/>
      <c r="V57" s="885"/>
      <c r="W57" s="886"/>
      <c r="AA57" s="92"/>
    </row>
    <row r="58" spans="2:29" s="2" customFormat="1" ht="26.5" customHeight="1" x14ac:dyDescent="0.2">
      <c r="B58" s="887">
        <f>'別紙1 活動計画書'!B52</f>
        <v>0</v>
      </c>
      <c r="C58" s="887"/>
      <c r="D58" s="951">
        <f>'別紙1 活動計画書'!D52</f>
        <v>0</v>
      </c>
      <c r="E58" s="951"/>
      <c r="F58" s="951"/>
      <c r="G58" s="952">
        <f>'別紙1 活動計画書'!H52</f>
        <v>0</v>
      </c>
      <c r="H58" s="953"/>
      <c r="I58" s="953"/>
      <c r="J58" s="953"/>
      <c r="K58" s="954"/>
      <c r="L58" s="413" t="str">
        <f>IF('別紙1 活動計画書'!N52="","",'別紙1 活動計画書'!N52)</f>
        <v/>
      </c>
      <c r="M58" s="140" t="str">
        <f>'別紙1 活動計画書'!P52</f>
        <v/>
      </c>
      <c r="N58" s="377"/>
      <c r="O58" s="96" t="str">
        <f t="shared" si="0"/>
        <v/>
      </c>
      <c r="P58" s="377"/>
      <c r="Q58" s="96" t="str">
        <f t="shared" si="1"/>
        <v/>
      </c>
      <c r="R58" s="95" t="str">
        <f t="shared" si="2"/>
        <v/>
      </c>
      <c r="S58" s="96" t="str">
        <f t="shared" si="3"/>
        <v/>
      </c>
      <c r="T58" s="885"/>
      <c r="U58" s="886"/>
      <c r="V58" s="885"/>
      <c r="W58" s="886"/>
      <c r="AA58" s="92"/>
    </row>
    <row r="59" spans="2:29" s="2" customFormat="1" ht="26.5" customHeight="1" x14ac:dyDescent="0.2">
      <c r="B59" s="887">
        <f>'別紙1 活動計画書'!B53</f>
        <v>0</v>
      </c>
      <c r="C59" s="887"/>
      <c r="D59" s="951">
        <f>'別紙1 活動計画書'!D53</f>
        <v>0</v>
      </c>
      <c r="E59" s="951"/>
      <c r="F59" s="951"/>
      <c r="G59" s="952">
        <f>'別紙1 活動計画書'!H53</f>
        <v>0</v>
      </c>
      <c r="H59" s="953"/>
      <c r="I59" s="953"/>
      <c r="J59" s="953"/>
      <c r="K59" s="954"/>
      <c r="L59" s="413" t="str">
        <f>IF('別紙1 活動計画書'!N53="","",'別紙1 活動計画書'!N53)</f>
        <v/>
      </c>
      <c r="M59" s="140" t="str">
        <f>'別紙1 活動計画書'!P53</f>
        <v/>
      </c>
      <c r="N59" s="377"/>
      <c r="O59" s="96" t="str">
        <f t="shared" si="0"/>
        <v/>
      </c>
      <c r="P59" s="377"/>
      <c r="Q59" s="96" t="str">
        <f t="shared" si="1"/>
        <v/>
      </c>
      <c r="R59" s="95" t="str">
        <f t="shared" si="2"/>
        <v/>
      </c>
      <c r="S59" s="96" t="str">
        <f t="shared" si="3"/>
        <v/>
      </c>
      <c r="T59" s="885"/>
      <c r="U59" s="886"/>
      <c r="V59" s="885"/>
      <c r="W59" s="886"/>
      <c r="AA59" s="92"/>
    </row>
    <row r="60" spans="2:29" s="2" customFormat="1" ht="26.5" customHeight="1" x14ac:dyDescent="0.2">
      <c r="B60" s="887">
        <f>'別紙1 活動計画書'!B54</f>
        <v>0</v>
      </c>
      <c r="C60" s="887"/>
      <c r="D60" s="951">
        <f>'別紙1 活動計画書'!D54</f>
        <v>0</v>
      </c>
      <c r="E60" s="951"/>
      <c r="F60" s="951"/>
      <c r="G60" s="952">
        <f>'別紙1 活動計画書'!H54</f>
        <v>0</v>
      </c>
      <c r="H60" s="953"/>
      <c r="I60" s="953"/>
      <c r="J60" s="953"/>
      <c r="K60" s="954"/>
      <c r="L60" s="413" t="str">
        <f>IF('別紙1 活動計画書'!N54="","",'別紙1 活動計画書'!N54)</f>
        <v/>
      </c>
      <c r="M60" s="140" t="str">
        <f>'別紙1 活動計画書'!P54</f>
        <v/>
      </c>
      <c r="N60" s="377"/>
      <c r="O60" s="96" t="str">
        <f t="shared" si="0"/>
        <v/>
      </c>
      <c r="P60" s="377"/>
      <c r="Q60" s="96" t="str">
        <f t="shared" si="1"/>
        <v/>
      </c>
      <c r="R60" s="95" t="str">
        <f t="shared" si="2"/>
        <v/>
      </c>
      <c r="S60" s="94" t="str">
        <f t="shared" si="3"/>
        <v/>
      </c>
      <c r="T60" s="885"/>
      <c r="U60" s="886"/>
      <c r="V60" s="885"/>
      <c r="W60" s="886"/>
      <c r="AA60" s="92"/>
    </row>
    <row r="61" spans="2:29" ht="21" customHeight="1" x14ac:dyDescent="0.2">
      <c r="B61" s="881" t="s">
        <v>342</v>
      </c>
      <c r="C61" s="882"/>
      <c r="D61" s="882"/>
      <c r="E61" s="882"/>
      <c r="F61" s="882"/>
      <c r="G61" s="882"/>
      <c r="H61" s="882"/>
      <c r="I61" s="882"/>
      <c r="J61" s="882"/>
      <c r="K61" s="882"/>
      <c r="L61" s="882"/>
      <c r="M61" s="882"/>
      <c r="N61" s="882"/>
      <c r="O61" s="882"/>
      <c r="P61" s="882"/>
      <c r="Q61" s="882"/>
      <c r="R61" s="882"/>
      <c r="S61" s="882"/>
      <c r="T61" s="882"/>
      <c r="U61" s="882"/>
      <c r="V61" s="882"/>
      <c r="W61" s="882"/>
      <c r="AA61" s="92"/>
    </row>
    <row r="62" spans="2:29" ht="8.5" customHeight="1" x14ac:dyDescent="0.2">
      <c r="B62" s="2"/>
      <c r="D62" s="93"/>
      <c r="E62" s="93"/>
      <c r="F62" s="93"/>
      <c r="G62" s="93"/>
      <c r="H62" s="93"/>
      <c r="I62" s="93"/>
      <c r="J62" s="93"/>
      <c r="K62" s="93"/>
      <c r="L62" s="93"/>
      <c r="M62" s="93"/>
      <c r="N62" s="93"/>
      <c r="O62" s="93"/>
      <c r="AC62" s="92"/>
    </row>
    <row r="63" spans="2:29" ht="8.25" customHeight="1" x14ac:dyDescent="0.2">
      <c r="B63" s="199"/>
      <c r="C63" s="199"/>
      <c r="D63" s="199"/>
      <c r="E63" s="199"/>
      <c r="F63" s="199"/>
      <c r="G63" s="199"/>
      <c r="H63" s="199"/>
      <c r="I63" s="199"/>
      <c r="J63" s="199"/>
      <c r="K63" s="199"/>
      <c r="L63" s="199"/>
      <c r="M63" s="199"/>
      <c r="N63" s="199"/>
      <c r="O63" s="199"/>
      <c r="P63" s="199"/>
      <c r="Q63" s="199"/>
      <c r="R63" s="199"/>
      <c r="S63" s="199"/>
      <c r="T63" s="199"/>
      <c r="U63" s="199"/>
      <c r="V63" s="199"/>
      <c r="W63" s="199"/>
      <c r="X63" s="199"/>
      <c r="Y63" s="199"/>
    </row>
    <row r="64" spans="2:29" s="2" customFormat="1" ht="20.25" customHeight="1" x14ac:dyDescent="0.2">
      <c r="B64" s="453" t="s">
        <v>343</v>
      </c>
      <c r="C64" s="454"/>
      <c r="D64" s="454"/>
      <c r="E64" s="454"/>
      <c r="F64" s="454"/>
      <c r="G64" s="455"/>
      <c r="H64" s="455"/>
      <c r="I64" s="456"/>
      <c r="J64" s="456"/>
      <c r="K64" s="456"/>
      <c r="L64" s="456"/>
      <c r="M64" s="457"/>
      <c r="N64" s="457"/>
      <c r="O64" s="457"/>
      <c r="P64" s="457"/>
      <c r="Q64" s="457"/>
      <c r="R64" s="457"/>
      <c r="S64" s="457"/>
      <c r="T64" s="457"/>
      <c r="U64" s="457"/>
      <c r="V64" s="457"/>
      <c r="W64" s="457"/>
      <c r="X64" s="457"/>
      <c r="Y64" s="458"/>
    </row>
    <row r="65" spans="2:28" s="2" customFormat="1" ht="7.5" customHeight="1" x14ac:dyDescent="0.2">
      <c r="B65" s="459"/>
      <c r="C65" s="199"/>
      <c r="D65" s="199"/>
      <c r="E65" s="199"/>
      <c r="F65" s="199"/>
      <c r="G65" s="199"/>
      <c r="H65" s="199"/>
      <c r="I65" s="199"/>
      <c r="J65" s="199"/>
      <c r="K65" s="199"/>
      <c r="L65" s="467"/>
      <c r="M65" s="467"/>
      <c r="N65" s="460"/>
      <c r="O65" s="460"/>
      <c r="P65" s="460"/>
      <c r="Q65" s="460"/>
      <c r="R65" s="460"/>
      <c r="S65" s="460"/>
      <c r="T65" s="460"/>
      <c r="U65" s="460"/>
      <c r="V65" s="460"/>
      <c r="W65" s="460"/>
      <c r="X65" s="460"/>
      <c r="Y65" s="461"/>
      <c r="Z65" s="24"/>
      <c r="AA65" s="24"/>
      <c r="AB65" s="24"/>
    </row>
    <row r="66" spans="2:28" s="2" customFormat="1" ht="20.25" customHeight="1" x14ac:dyDescent="0.2">
      <c r="B66" s="459" t="s">
        <v>344</v>
      </c>
      <c r="C66" s="199"/>
      <c r="D66" s="199"/>
      <c r="E66" s="199"/>
      <c r="F66" s="199"/>
      <c r="G66" s="199"/>
      <c r="H66" s="199"/>
      <c r="I66" s="199"/>
      <c r="J66" s="199"/>
      <c r="K66" s="199"/>
      <c r="L66" s="871"/>
      <c r="M66" s="871"/>
      <c r="N66" s="460"/>
      <c r="O66" s="460"/>
      <c r="P66" s="460"/>
      <c r="Q66" s="460"/>
      <c r="R66" s="460"/>
      <c r="S66" s="460"/>
      <c r="T66" s="460"/>
      <c r="U66" s="460"/>
      <c r="V66" s="460"/>
      <c r="W66" s="460"/>
      <c r="X66" s="460"/>
      <c r="Y66" s="461"/>
      <c r="Z66" s="24"/>
      <c r="AA66" s="24"/>
      <c r="AB66" s="24"/>
    </row>
    <row r="67" spans="2:28" s="2" customFormat="1" ht="7.5" customHeight="1" x14ac:dyDescent="0.2">
      <c r="B67" s="459"/>
      <c r="C67" s="199"/>
      <c r="D67" s="199"/>
      <c r="E67" s="199"/>
      <c r="F67" s="199"/>
      <c r="G67" s="199"/>
      <c r="H67" s="199"/>
      <c r="I67" s="199"/>
      <c r="J67" s="199"/>
      <c r="K67" s="199"/>
      <c r="L67" s="199"/>
      <c r="M67" s="199"/>
      <c r="N67" s="199"/>
      <c r="O67" s="199"/>
      <c r="P67" s="199"/>
      <c r="Q67" s="460"/>
      <c r="R67" s="460"/>
      <c r="S67" s="158"/>
      <c r="T67" s="158"/>
      <c r="U67" s="158"/>
      <c r="V67" s="460"/>
      <c r="W67" s="460"/>
      <c r="X67" s="460"/>
      <c r="Y67" s="461"/>
      <c r="Z67" s="24"/>
      <c r="AA67" s="24"/>
      <c r="AB67" s="24"/>
    </row>
    <row r="68" spans="2:28" s="2" customFormat="1" ht="60.65" customHeight="1" x14ac:dyDescent="0.2">
      <c r="B68" s="459"/>
      <c r="C68" s="199" t="s">
        <v>345</v>
      </c>
      <c r="D68" s="199"/>
      <c r="E68" s="199"/>
      <c r="F68" s="199"/>
      <c r="G68" s="199"/>
      <c r="H68" s="199"/>
      <c r="I68" s="199"/>
      <c r="J68" s="199"/>
      <c r="K68" s="199"/>
      <c r="L68" s="872"/>
      <c r="M68" s="873"/>
      <c r="N68" s="873"/>
      <c r="O68" s="873"/>
      <c r="P68" s="873"/>
      <c r="Q68" s="873"/>
      <c r="R68" s="873"/>
      <c r="S68" s="873"/>
      <c r="T68" s="873"/>
      <c r="U68" s="873"/>
      <c r="V68" s="873"/>
      <c r="W68" s="873"/>
      <c r="X68" s="874"/>
      <c r="Y68" s="461"/>
      <c r="Z68" s="24"/>
      <c r="AA68" s="24"/>
      <c r="AB68" s="24"/>
    </row>
    <row r="69" spans="2:28" s="2" customFormat="1" ht="20.25" customHeight="1" x14ac:dyDescent="0.2">
      <c r="B69" s="459"/>
      <c r="C69" s="199" t="s">
        <v>346</v>
      </c>
      <c r="D69" s="199"/>
      <c r="E69" s="199"/>
      <c r="F69" s="199"/>
      <c r="G69" s="199"/>
      <c r="H69" s="199"/>
      <c r="I69" s="199"/>
      <c r="J69" s="199"/>
      <c r="K69" s="199"/>
      <c r="L69" s="199"/>
      <c r="M69" s="199"/>
      <c r="N69" s="199"/>
      <c r="O69" s="199"/>
      <c r="P69" s="199"/>
      <c r="Q69" s="460"/>
      <c r="R69" s="460"/>
      <c r="S69" s="460"/>
      <c r="T69" s="460"/>
      <c r="U69" s="460"/>
      <c r="V69" s="460"/>
      <c r="W69" s="460"/>
      <c r="X69" s="460"/>
      <c r="Y69" s="461"/>
      <c r="Z69" s="24"/>
      <c r="AA69" s="24"/>
      <c r="AB69" s="24"/>
    </row>
    <row r="70" spans="2:28" s="2" customFormat="1" ht="7.5" customHeight="1" x14ac:dyDescent="0.2">
      <c r="B70" s="462"/>
      <c r="C70" s="463"/>
      <c r="D70" s="463"/>
      <c r="E70" s="463"/>
      <c r="F70" s="463"/>
      <c r="G70" s="463"/>
      <c r="H70" s="463"/>
      <c r="I70" s="463"/>
      <c r="J70" s="463"/>
      <c r="K70" s="463"/>
      <c r="L70" s="464"/>
      <c r="M70" s="464"/>
      <c r="N70" s="463"/>
      <c r="O70" s="463"/>
      <c r="P70" s="465"/>
      <c r="Q70" s="465"/>
      <c r="R70" s="465"/>
      <c r="S70" s="465"/>
      <c r="T70" s="465"/>
      <c r="U70" s="465"/>
      <c r="V70" s="465"/>
      <c r="W70" s="465"/>
      <c r="X70" s="465"/>
      <c r="Y70" s="466"/>
      <c r="Z70" s="24"/>
      <c r="AA70" s="24"/>
      <c r="AB70" s="24"/>
    </row>
  </sheetData>
  <sheetProtection selectLockedCells="1"/>
  <dataConsolidate/>
  <mergeCells count="135">
    <mergeCell ref="V59:W59"/>
    <mergeCell ref="B60:C60"/>
    <mergeCell ref="D60:F60"/>
    <mergeCell ref="G60:K60"/>
    <mergeCell ref="V60:W60"/>
    <mergeCell ref="B58:C58"/>
    <mergeCell ref="D58:F58"/>
    <mergeCell ref="G58:K58"/>
    <mergeCell ref="V58:W58"/>
    <mergeCell ref="B59:C59"/>
    <mergeCell ref="D59:F59"/>
    <mergeCell ref="G59:K59"/>
    <mergeCell ref="B55:C55"/>
    <mergeCell ref="D55:F55"/>
    <mergeCell ref="G55:K55"/>
    <mergeCell ref="B56:C56"/>
    <mergeCell ref="D56:F56"/>
    <mergeCell ref="G56:K56"/>
    <mergeCell ref="G57:K57"/>
    <mergeCell ref="V55:W55"/>
    <mergeCell ref="G52:K52"/>
    <mergeCell ref="V57:W57"/>
    <mergeCell ref="B57:C57"/>
    <mergeCell ref="D57:F57"/>
    <mergeCell ref="D53:F53"/>
    <mergeCell ref="G53:K53"/>
    <mergeCell ref="V53:W53"/>
    <mergeCell ref="V54:W54"/>
    <mergeCell ref="N47:W47"/>
    <mergeCell ref="B46:Y46"/>
    <mergeCell ref="V51:W51"/>
    <mergeCell ref="B51:C51"/>
    <mergeCell ref="V52:W52"/>
    <mergeCell ref="B54:C54"/>
    <mergeCell ref="D54:F54"/>
    <mergeCell ref="G54:K54"/>
    <mergeCell ref="B52:C52"/>
    <mergeCell ref="D52:F52"/>
    <mergeCell ref="N49:O49"/>
    <mergeCell ref="B50:C50"/>
    <mergeCell ref="L49:M49"/>
    <mergeCell ref="V50:W50"/>
    <mergeCell ref="B48:C49"/>
    <mergeCell ref="D48:F49"/>
    <mergeCell ref="G48:K49"/>
    <mergeCell ref="L48:M48"/>
    <mergeCell ref="P49:Q49"/>
    <mergeCell ref="R49:S49"/>
    <mergeCell ref="D51:F51"/>
    <mergeCell ref="D50:F50"/>
    <mergeCell ref="G50:K50"/>
    <mergeCell ref="G51:K51"/>
    <mergeCell ref="L39:Q39"/>
    <mergeCell ref="R39:Y39"/>
    <mergeCell ref="B44:E44"/>
    <mergeCell ref="F44:K44"/>
    <mergeCell ref="A45:Z45"/>
    <mergeCell ref="C40:K40"/>
    <mergeCell ref="L40:Q40"/>
    <mergeCell ref="R40:Y40"/>
    <mergeCell ref="B33:B40"/>
    <mergeCell ref="C33:K33"/>
    <mergeCell ref="L33:Q33"/>
    <mergeCell ref="R33:Y33"/>
    <mergeCell ref="D34:K34"/>
    <mergeCell ref="L34:Q34"/>
    <mergeCell ref="R34:Y34"/>
    <mergeCell ref="D35:K35"/>
    <mergeCell ref="L35:Q35"/>
    <mergeCell ref="D36:K36"/>
    <mergeCell ref="L36:Q36"/>
    <mergeCell ref="R36:Y36"/>
    <mergeCell ref="D38:K38"/>
    <mergeCell ref="L38:Q38"/>
    <mergeCell ref="R38:Y38"/>
    <mergeCell ref="D39:K39"/>
    <mergeCell ref="R6:X6"/>
    <mergeCell ref="R7:X7"/>
    <mergeCell ref="B26:K26"/>
    <mergeCell ref="S3:X3"/>
    <mergeCell ref="B12:W12"/>
    <mergeCell ref="A23:Z23"/>
    <mergeCell ref="M24:P24"/>
    <mergeCell ref="Q24:Y24"/>
    <mergeCell ref="C15:X15"/>
    <mergeCell ref="C16:X16"/>
    <mergeCell ref="C17:X17"/>
    <mergeCell ref="B18:L18"/>
    <mergeCell ref="B20:X20"/>
    <mergeCell ref="C10:D10"/>
    <mergeCell ref="B4:D4"/>
    <mergeCell ref="P6:Q6"/>
    <mergeCell ref="P7:Q7"/>
    <mergeCell ref="B14:X14"/>
    <mergeCell ref="B19:X19"/>
    <mergeCell ref="C31:K31"/>
    <mergeCell ref="L31:Q31"/>
    <mergeCell ref="R31:Y31"/>
    <mergeCell ref="B27:B31"/>
    <mergeCell ref="C27:K27"/>
    <mergeCell ref="L27:Q27"/>
    <mergeCell ref="R27:Y27"/>
    <mergeCell ref="D28:K28"/>
    <mergeCell ref="L28:Q28"/>
    <mergeCell ref="R28:Y28"/>
    <mergeCell ref="D29:K29"/>
    <mergeCell ref="L29:Q29"/>
    <mergeCell ref="R29:Y29"/>
    <mergeCell ref="D30:K30"/>
    <mergeCell ref="L30:Q30"/>
    <mergeCell ref="R30:Y30"/>
    <mergeCell ref="D37:K37"/>
    <mergeCell ref="L37:Q37"/>
    <mergeCell ref="R35:Y35"/>
    <mergeCell ref="R37:Y37"/>
    <mergeCell ref="L66:M66"/>
    <mergeCell ref="L68:X68"/>
    <mergeCell ref="B47:L47"/>
    <mergeCell ref="T48:U49"/>
    <mergeCell ref="N48:S48"/>
    <mergeCell ref="V48:W49"/>
    <mergeCell ref="B61:W61"/>
    <mergeCell ref="T50:U50"/>
    <mergeCell ref="T51:U51"/>
    <mergeCell ref="T52:U52"/>
    <mergeCell ref="T53:U53"/>
    <mergeCell ref="T54:U54"/>
    <mergeCell ref="T55:U55"/>
    <mergeCell ref="T56:U56"/>
    <mergeCell ref="T57:U57"/>
    <mergeCell ref="T58:U58"/>
    <mergeCell ref="T59:U59"/>
    <mergeCell ref="T60:U60"/>
    <mergeCell ref="V56:W56"/>
    <mergeCell ref="B53:C53"/>
  </mergeCells>
  <phoneticPr fontId="5"/>
  <conditionalFormatting sqref="Q24:Y24">
    <cfRule type="expression" dxfId="1" priority="7">
      <formula>#REF!=""</formula>
    </cfRule>
  </conditionalFormatting>
  <conditionalFormatting sqref="R39:Y39">
    <cfRule type="expression" dxfId="0" priority="15">
      <formula>#REF!&lt;&gt;""</formula>
    </cfRule>
  </conditionalFormatting>
  <dataValidations count="6">
    <dataValidation type="list" allowBlank="1" showInputMessage="1" showErrorMessage="1" sqref="T50:W60" xr:uid="{00000000-0002-0000-0000-000005000000}">
      <formula1>B.○か空白</formula1>
    </dataValidation>
    <dataValidation type="list" allowBlank="1" showInputMessage="1" showErrorMessage="1" sqref="B50:C60" xr:uid="{C7DB34C8-5C43-4B1F-AF51-A2747D55E704}">
      <formula1>F.施設</formula1>
    </dataValidation>
    <dataValidation type="list" allowBlank="1" showInputMessage="1" sqref="D50:F60" xr:uid="{DAF62549-77C8-466E-87E1-7FFF2B0BD4DE}">
      <formula1>M.長寿命化</formula1>
    </dataValidation>
    <dataValidation type="list" allowBlank="1" showInputMessage="1" showErrorMessage="1" sqref="M50:M60" xr:uid="{1B526A07-5AC3-485B-AA3E-AE696146E6FC}">
      <formula1>G.単位</formula1>
    </dataValidation>
    <dataValidation type="list" allowBlank="1" showInputMessage="1" showErrorMessage="1" sqref="B15:B17" xr:uid="{78113E0B-F1B9-4884-8661-A7B4DF5D9886}">
      <formula1>"□,■"</formula1>
    </dataValidation>
    <dataValidation type="list" allowBlank="1" showInputMessage="1" showErrorMessage="1" sqref="L66:M66" xr:uid="{195F9E77-3ED1-4EDF-9E90-742CBE326E93}">
      <formula1>"○,　"</formula1>
    </dataValidation>
  </dataValidations>
  <printOptions horizontalCentered="1"/>
  <pageMargins left="0.59055118110236227" right="0.31496062992125984" top="0.74803149606299213" bottom="0.74803149606299213" header="0.31496062992125984" footer="0.31496062992125984"/>
  <pageSetup paperSize="9" scale="81" fitToHeight="0" orientation="portrait" r:id="rId1"/>
  <rowBreaks count="3" manualBreakCount="3">
    <brk id="21" max="16383" man="1"/>
    <brk id="40" max="25" man="1"/>
    <brk id="71" max="21"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DD886-F87F-4070-BC24-7E3378532561}">
  <sheetPr>
    <pageSetUpPr fitToPage="1"/>
  </sheetPr>
  <dimension ref="A1:AB33"/>
  <sheetViews>
    <sheetView view="pageBreakPreview" zoomScale="60" zoomScaleNormal="100" workbookViewId="0">
      <selection activeCell="AQ47" sqref="AQ47"/>
    </sheetView>
  </sheetViews>
  <sheetFormatPr defaultColWidth="9" defaultRowHeight="13" x14ac:dyDescent="0.2"/>
  <cols>
    <col min="1" max="1" width="1.36328125" style="499" customWidth="1"/>
    <col min="2" max="2" width="8.26953125" style="500" customWidth="1"/>
    <col min="3" max="3" width="9" style="499"/>
    <col min="4" max="4" width="13.6328125" style="499" customWidth="1"/>
    <col min="5" max="5" width="22.08984375" style="500" customWidth="1"/>
    <col min="6" max="6" width="8.6328125" style="500" customWidth="1"/>
    <col min="7" max="8" width="4.08984375" style="499" customWidth="1"/>
    <col min="9" max="9" width="8.08984375" style="499" customWidth="1"/>
    <col min="10" max="10" width="9.7265625" style="499" customWidth="1"/>
    <col min="11" max="11" width="10.08984375" style="501" customWidth="1"/>
    <col min="12" max="15" width="4.6328125" style="499" customWidth="1"/>
    <col min="16" max="16" width="8.36328125" style="499" customWidth="1"/>
    <col min="17" max="17" width="4.08984375" style="499" customWidth="1"/>
    <col min="18" max="18" width="5" style="499" customWidth="1"/>
    <col min="19" max="19" width="7.6328125" style="499" customWidth="1"/>
    <col min="20" max="20" width="8.6328125" style="499" customWidth="1"/>
    <col min="21" max="23" width="9" style="499"/>
    <col min="24" max="24" width="9.36328125" style="499" bestFit="1" customWidth="1"/>
    <col min="25" max="26" width="9" style="499"/>
    <col min="27" max="27" width="10.36328125" style="499" bestFit="1" customWidth="1"/>
    <col min="28" max="256" width="9" style="499"/>
    <col min="257" max="257" width="1.36328125" style="499" customWidth="1"/>
    <col min="258" max="258" width="8.26953125" style="499" customWidth="1"/>
    <col min="259" max="259" width="9" style="499"/>
    <col min="260" max="260" width="13.6328125" style="499" customWidth="1"/>
    <col min="261" max="261" width="22.08984375" style="499" customWidth="1"/>
    <col min="262" max="262" width="8.6328125" style="499" customWidth="1"/>
    <col min="263" max="264" width="4.08984375" style="499" customWidth="1"/>
    <col min="265" max="265" width="8.08984375" style="499" customWidth="1"/>
    <col min="266" max="266" width="9.7265625" style="499" customWidth="1"/>
    <col min="267" max="267" width="10.08984375" style="499" customWidth="1"/>
    <col min="268" max="271" width="4.6328125" style="499" customWidth="1"/>
    <col min="272" max="272" width="8.36328125" style="499" customWidth="1"/>
    <col min="273" max="273" width="4.08984375" style="499" customWidth="1"/>
    <col min="274" max="274" width="5" style="499" customWidth="1"/>
    <col min="275" max="275" width="7.6328125" style="499" customWidth="1"/>
    <col min="276" max="276" width="8.6328125" style="499" customWidth="1"/>
    <col min="277" max="279" width="9" style="499"/>
    <col min="280" max="280" width="9.36328125" style="499" bestFit="1" customWidth="1"/>
    <col min="281" max="282" width="9" style="499"/>
    <col min="283" max="283" width="10.36328125" style="499" bestFit="1" customWidth="1"/>
    <col min="284" max="512" width="9" style="499"/>
    <col min="513" max="513" width="1.36328125" style="499" customWidth="1"/>
    <col min="514" max="514" width="8.26953125" style="499" customWidth="1"/>
    <col min="515" max="515" width="9" style="499"/>
    <col min="516" max="516" width="13.6328125" style="499" customWidth="1"/>
    <col min="517" max="517" width="22.08984375" style="499" customWidth="1"/>
    <col min="518" max="518" width="8.6328125" style="499" customWidth="1"/>
    <col min="519" max="520" width="4.08984375" style="499" customWidth="1"/>
    <col min="521" max="521" width="8.08984375" style="499" customWidth="1"/>
    <col min="522" max="522" width="9.7265625" style="499" customWidth="1"/>
    <col min="523" max="523" width="10.08984375" style="499" customWidth="1"/>
    <col min="524" max="527" width="4.6328125" style="499" customWidth="1"/>
    <col min="528" max="528" width="8.36328125" style="499" customWidth="1"/>
    <col min="529" max="529" width="4.08984375" style="499" customWidth="1"/>
    <col min="530" max="530" width="5" style="499" customWidth="1"/>
    <col min="531" max="531" width="7.6328125" style="499" customWidth="1"/>
    <col min="532" max="532" width="8.6328125" style="499" customWidth="1"/>
    <col min="533" max="535" width="9" style="499"/>
    <col min="536" max="536" width="9.36328125" style="499" bestFit="1" customWidth="1"/>
    <col min="537" max="538" width="9" style="499"/>
    <col min="539" max="539" width="10.36328125" style="499" bestFit="1" customWidth="1"/>
    <col min="540" max="768" width="9" style="499"/>
    <col min="769" max="769" width="1.36328125" style="499" customWidth="1"/>
    <col min="770" max="770" width="8.26953125" style="499" customWidth="1"/>
    <col min="771" max="771" width="9" style="499"/>
    <col min="772" max="772" width="13.6328125" style="499" customWidth="1"/>
    <col min="773" max="773" width="22.08984375" style="499" customWidth="1"/>
    <col min="774" max="774" width="8.6328125" style="499" customWidth="1"/>
    <col min="775" max="776" width="4.08984375" style="499" customWidth="1"/>
    <col min="777" max="777" width="8.08984375" style="499" customWidth="1"/>
    <col min="778" max="778" width="9.7265625" style="499" customWidth="1"/>
    <col min="779" max="779" width="10.08984375" style="499" customWidth="1"/>
    <col min="780" max="783" width="4.6328125" style="499" customWidth="1"/>
    <col min="784" max="784" width="8.36328125" style="499" customWidth="1"/>
    <col min="785" max="785" width="4.08984375" style="499" customWidth="1"/>
    <col min="786" max="786" width="5" style="499" customWidth="1"/>
    <col min="787" max="787" width="7.6328125" style="499" customWidth="1"/>
    <col min="788" max="788" width="8.6328125" style="499" customWidth="1"/>
    <col min="789" max="791" width="9" style="499"/>
    <col min="792" max="792" width="9.36328125" style="499" bestFit="1" customWidth="1"/>
    <col min="793" max="794" width="9" style="499"/>
    <col min="795" max="795" width="10.36328125" style="499" bestFit="1" customWidth="1"/>
    <col min="796" max="1024" width="9" style="499"/>
    <col min="1025" max="1025" width="1.36328125" style="499" customWidth="1"/>
    <col min="1026" max="1026" width="8.26953125" style="499" customWidth="1"/>
    <col min="1027" max="1027" width="9" style="499"/>
    <col min="1028" max="1028" width="13.6328125" style="499" customWidth="1"/>
    <col min="1029" max="1029" width="22.08984375" style="499" customWidth="1"/>
    <col min="1030" max="1030" width="8.6328125" style="499" customWidth="1"/>
    <col min="1031" max="1032" width="4.08984375" style="499" customWidth="1"/>
    <col min="1033" max="1033" width="8.08984375" style="499" customWidth="1"/>
    <col min="1034" max="1034" width="9.7265625" style="499" customWidth="1"/>
    <col min="1035" max="1035" width="10.08984375" style="499" customWidth="1"/>
    <col min="1036" max="1039" width="4.6328125" style="499" customWidth="1"/>
    <col min="1040" max="1040" width="8.36328125" style="499" customWidth="1"/>
    <col min="1041" max="1041" width="4.08984375" style="499" customWidth="1"/>
    <col min="1042" max="1042" width="5" style="499" customWidth="1"/>
    <col min="1043" max="1043" width="7.6328125" style="499" customWidth="1"/>
    <col min="1044" max="1044" width="8.6328125" style="499" customWidth="1"/>
    <col min="1045" max="1047" width="9" style="499"/>
    <col min="1048" max="1048" width="9.36328125" style="499" bestFit="1" customWidth="1"/>
    <col min="1049" max="1050" width="9" style="499"/>
    <col min="1051" max="1051" width="10.36328125" style="499" bestFit="1" customWidth="1"/>
    <col min="1052" max="1280" width="9" style="499"/>
    <col min="1281" max="1281" width="1.36328125" style="499" customWidth="1"/>
    <col min="1282" max="1282" width="8.26953125" style="499" customWidth="1"/>
    <col min="1283" max="1283" width="9" style="499"/>
    <col min="1284" max="1284" width="13.6328125" style="499" customWidth="1"/>
    <col min="1285" max="1285" width="22.08984375" style="499" customWidth="1"/>
    <col min="1286" max="1286" width="8.6328125" style="499" customWidth="1"/>
    <col min="1287" max="1288" width="4.08984375" style="499" customWidth="1"/>
    <col min="1289" max="1289" width="8.08984375" style="499" customWidth="1"/>
    <col min="1290" max="1290" width="9.7265625" style="499" customWidth="1"/>
    <col min="1291" max="1291" width="10.08984375" style="499" customWidth="1"/>
    <col min="1292" max="1295" width="4.6328125" style="499" customWidth="1"/>
    <col min="1296" max="1296" width="8.36328125" style="499" customWidth="1"/>
    <col min="1297" max="1297" width="4.08984375" style="499" customWidth="1"/>
    <col min="1298" max="1298" width="5" style="499" customWidth="1"/>
    <col min="1299" max="1299" width="7.6328125" style="499" customWidth="1"/>
    <col min="1300" max="1300" width="8.6328125" style="499" customWidth="1"/>
    <col min="1301" max="1303" width="9" style="499"/>
    <col min="1304" max="1304" width="9.36328125" style="499" bestFit="1" customWidth="1"/>
    <col min="1305" max="1306" width="9" style="499"/>
    <col min="1307" max="1307" width="10.36328125" style="499" bestFit="1" customWidth="1"/>
    <col min="1308" max="1536" width="9" style="499"/>
    <col min="1537" max="1537" width="1.36328125" style="499" customWidth="1"/>
    <col min="1538" max="1538" width="8.26953125" style="499" customWidth="1"/>
    <col min="1539" max="1539" width="9" style="499"/>
    <col min="1540" max="1540" width="13.6328125" style="499" customWidth="1"/>
    <col min="1541" max="1541" width="22.08984375" style="499" customWidth="1"/>
    <col min="1542" max="1542" width="8.6328125" style="499" customWidth="1"/>
    <col min="1543" max="1544" width="4.08984375" style="499" customWidth="1"/>
    <col min="1545" max="1545" width="8.08984375" style="499" customWidth="1"/>
    <col min="1546" max="1546" width="9.7265625" style="499" customWidth="1"/>
    <col min="1547" max="1547" width="10.08984375" style="499" customWidth="1"/>
    <col min="1548" max="1551" width="4.6328125" style="499" customWidth="1"/>
    <col min="1552" max="1552" width="8.36328125" style="499" customWidth="1"/>
    <col min="1553" max="1553" width="4.08984375" style="499" customWidth="1"/>
    <col min="1554" max="1554" width="5" style="499" customWidth="1"/>
    <col min="1555" max="1555" width="7.6328125" style="499" customWidth="1"/>
    <col min="1556" max="1556" width="8.6328125" style="499" customWidth="1"/>
    <col min="1557" max="1559" width="9" style="499"/>
    <col min="1560" max="1560" width="9.36328125" style="499" bestFit="1" customWidth="1"/>
    <col min="1561" max="1562" width="9" style="499"/>
    <col min="1563" max="1563" width="10.36328125" style="499" bestFit="1" customWidth="1"/>
    <col min="1564" max="1792" width="9" style="499"/>
    <col min="1793" max="1793" width="1.36328125" style="499" customWidth="1"/>
    <col min="1794" max="1794" width="8.26953125" style="499" customWidth="1"/>
    <col min="1795" max="1795" width="9" style="499"/>
    <col min="1796" max="1796" width="13.6328125" style="499" customWidth="1"/>
    <col min="1797" max="1797" width="22.08984375" style="499" customWidth="1"/>
    <col min="1798" max="1798" width="8.6328125" style="499" customWidth="1"/>
    <col min="1799" max="1800" width="4.08984375" style="499" customWidth="1"/>
    <col min="1801" max="1801" width="8.08984375" style="499" customWidth="1"/>
    <col min="1802" max="1802" width="9.7265625" style="499" customWidth="1"/>
    <col min="1803" max="1803" width="10.08984375" style="499" customWidth="1"/>
    <col min="1804" max="1807" width="4.6328125" style="499" customWidth="1"/>
    <col min="1808" max="1808" width="8.36328125" style="499" customWidth="1"/>
    <col min="1809" max="1809" width="4.08984375" style="499" customWidth="1"/>
    <col min="1810" max="1810" width="5" style="499" customWidth="1"/>
    <col min="1811" max="1811" width="7.6328125" style="499" customWidth="1"/>
    <col min="1812" max="1812" width="8.6328125" style="499" customWidth="1"/>
    <col min="1813" max="1815" width="9" style="499"/>
    <col min="1816" max="1816" width="9.36328125" style="499" bestFit="1" customWidth="1"/>
    <col min="1817" max="1818" width="9" style="499"/>
    <col min="1819" max="1819" width="10.36328125" style="499" bestFit="1" customWidth="1"/>
    <col min="1820" max="2048" width="9" style="499"/>
    <col min="2049" max="2049" width="1.36328125" style="499" customWidth="1"/>
    <col min="2050" max="2050" width="8.26953125" style="499" customWidth="1"/>
    <col min="2051" max="2051" width="9" style="499"/>
    <col min="2052" max="2052" width="13.6328125" style="499" customWidth="1"/>
    <col min="2053" max="2053" width="22.08984375" style="499" customWidth="1"/>
    <col min="2054" max="2054" width="8.6328125" style="499" customWidth="1"/>
    <col min="2055" max="2056" width="4.08984375" style="499" customWidth="1"/>
    <col min="2057" max="2057" width="8.08984375" style="499" customWidth="1"/>
    <col min="2058" max="2058" width="9.7265625" style="499" customWidth="1"/>
    <col min="2059" max="2059" width="10.08984375" style="499" customWidth="1"/>
    <col min="2060" max="2063" width="4.6328125" style="499" customWidth="1"/>
    <col min="2064" max="2064" width="8.36328125" style="499" customWidth="1"/>
    <col min="2065" max="2065" width="4.08984375" style="499" customWidth="1"/>
    <col min="2066" max="2066" width="5" style="499" customWidth="1"/>
    <col min="2067" max="2067" width="7.6328125" style="499" customWidth="1"/>
    <col min="2068" max="2068" width="8.6328125" style="499" customWidth="1"/>
    <col min="2069" max="2071" width="9" style="499"/>
    <col min="2072" max="2072" width="9.36328125" style="499" bestFit="1" customWidth="1"/>
    <col min="2073" max="2074" width="9" style="499"/>
    <col min="2075" max="2075" width="10.36328125" style="499" bestFit="1" customWidth="1"/>
    <col min="2076" max="2304" width="9" style="499"/>
    <col min="2305" max="2305" width="1.36328125" style="499" customWidth="1"/>
    <col min="2306" max="2306" width="8.26953125" style="499" customWidth="1"/>
    <col min="2307" max="2307" width="9" style="499"/>
    <col min="2308" max="2308" width="13.6328125" style="499" customWidth="1"/>
    <col min="2309" max="2309" width="22.08984375" style="499" customWidth="1"/>
    <col min="2310" max="2310" width="8.6328125" style="499" customWidth="1"/>
    <col min="2311" max="2312" width="4.08984375" style="499" customWidth="1"/>
    <col min="2313" max="2313" width="8.08984375" style="499" customWidth="1"/>
    <col min="2314" max="2314" width="9.7265625" style="499" customWidth="1"/>
    <col min="2315" max="2315" width="10.08984375" style="499" customWidth="1"/>
    <col min="2316" max="2319" width="4.6328125" style="499" customWidth="1"/>
    <col min="2320" max="2320" width="8.36328125" style="499" customWidth="1"/>
    <col min="2321" max="2321" width="4.08984375" style="499" customWidth="1"/>
    <col min="2322" max="2322" width="5" style="499" customWidth="1"/>
    <col min="2323" max="2323" width="7.6328125" style="499" customWidth="1"/>
    <col min="2324" max="2324" width="8.6328125" style="499" customWidth="1"/>
    <col min="2325" max="2327" width="9" style="499"/>
    <col min="2328" max="2328" width="9.36328125" style="499" bestFit="1" customWidth="1"/>
    <col min="2329" max="2330" width="9" style="499"/>
    <col min="2331" max="2331" width="10.36328125" style="499" bestFit="1" customWidth="1"/>
    <col min="2332" max="2560" width="9" style="499"/>
    <col min="2561" max="2561" width="1.36328125" style="499" customWidth="1"/>
    <col min="2562" max="2562" width="8.26953125" style="499" customWidth="1"/>
    <col min="2563" max="2563" width="9" style="499"/>
    <col min="2564" max="2564" width="13.6328125" style="499" customWidth="1"/>
    <col min="2565" max="2565" width="22.08984375" style="499" customWidth="1"/>
    <col min="2566" max="2566" width="8.6328125" style="499" customWidth="1"/>
    <col min="2567" max="2568" width="4.08984375" style="499" customWidth="1"/>
    <col min="2569" max="2569" width="8.08984375" style="499" customWidth="1"/>
    <col min="2570" max="2570" width="9.7265625" style="499" customWidth="1"/>
    <col min="2571" max="2571" width="10.08984375" style="499" customWidth="1"/>
    <col min="2572" max="2575" width="4.6328125" style="499" customWidth="1"/>
    <col min="2576" max="2576" width="8.36328125" style="499" customWidth="1"/>
    <col min="2577" max="2577" width="4.08984375" style="499" customWidth="1"/>
    <col min="2578" max="2578" width="5" style="499" customWidth="1"/>
    <col min="2579" max="2579" width="7.6328125" style="499" customWidth="1"/>
    <col min="2580" max="2580" width="8.6328125" style="499" customWidth="1"/>
    <col min="2581" max="2583" width="9" style="499"/>
    <col min="2584" max="2584" width="9.36328125" style="499" bestFit="1" customWidth="1"/>
    <col min="2585" max="2586" width="9" style="499"/>
    <col min="2587" max="2587" width="10.36328125" style="499" bestFit="1" customWidth="1"/>
    <col min="2588" max="2816" width="9" style="499"/>
    <col min="2817" max="2817" width="1.36328125" style="499" customWidth="1"/>
    <col min="2818" max="2818" width="8.26953125" style="499" customWidth="1"/>
    <col min="2819" max="2819" width="9" style="499"/>
    <col min="2820" max="2820" width="13.6328125" style="499" customWidth="1"/>
    <col min="2821" max="2821" width="22.08984375" style="499" customWidth="1"/>
    <col min="2822" max="2822" width="8.6328125" style="499" customWidth="1"/>
    <col min="2823" max="2824" width="4.08984375" style="499" customWidth="1"/>
    <col min="2825" max="2825" width="8.08984375" style="499" customWidth="1"/>
    <col min="2826" max="2826" width="9.7265625" style="499" customWidth="1"/>
    <col min="2827" max="2827" width="10.08984375" style="499" customWidth="1"/>
    <col min="2828" max="2831" width="4.6328125" style="499" customWidth="1"/>
    <col min="2832" max="2832" width="8.36328125" style="499" customWidth="1"/>
    <col min="2833" max="2833" width="4.08984375" style="499" customWidth="1"/>
    <col min="2834" max="2834" width="5" style="499" customWidth="1"/>
    <col min="2835" max="2835" width="7.6328125" style="499" customWidth="1"/>
    <col min="2836" max="2836" width="8.6328125" style="499" customWidth="1"/>
    <col min="2837" max="2839" width="9" style="499"/>
    <col min="2840" max="2840" width="9.36328125" style="499" bestFit="1" customWidth="1"/>
    <col min="2841" max="2842" width="9" style="499"/>
    <col min="2843" max="2843" width="10.36328125" style="499" bestFit="1" customWidth="1"/>
    <col min="2844" max="3072" width="9" style="499"/>
    <col min="3073" max="3073" width="1.36328125" style="499" customWidth="1"/>
    <col min="3074" max="3074" width="8.26953125" style="499" customWidth="1"/>
    <col min="3075" max="3075" width="9" style="499"/>
    <col min="3076" max="3076" width="13.6328125" style="499" customWidth="1"/>
    <col min="3077" max="3077" width="22.08984375" style="499" customWidth="1"/>
    <col min="3078" max="3078" width="8.6328125" style="499" customWidth="1"/>
    <col min="3079" max="3080" width="4.08984375" style="499" customWidth="1"/>
    <col min="3081" max="3081" width="8.08984375" style="499" customWidth="1"/>
    <col min="3082" max="3082" width="9.7265625" style="499" customWidth="1"/>
    <col min="3083" max="3083" width="10.08984375" style="499" customWidth="1"/>
    <col min="3084" max="3087" width="4.6328125" style="499" customWidth="1"/>
    <col min="3088" max="3088" width="8.36328125" style="499" customWidth="1"/>
    <col min="3089" max="3089" width="4.08984375" style="499" customWidth="1"/>
    <col min="3090" max="3090" width="5" style="499" customWidth="1"/>
    <col min="3091" max="3091" width="7.6328125" style="499" customWidth="1"/>
    <col min="3092" max="3092" width="8.6328125" style="499" customWidth="1"/>
    <col min="3093" max="3095" width="9" style="499"/>
    <col min="3096" max="3096" width="9.36328125" style="499" bestFit="1" customWidth="1"/>
    <col min="3097" max="3098" width="9" style="499"/>
    <col min="3099" max="3099" width="10.36328125" style="499" bestFit="1" customWidth="1"/>
    <col min="3100" max="3328" width="9" style="499"/>
    <col min="3329" max="3329" width="1.36328125" style="499" customWidth="1"/>
    <col min="3330" max="3330" width="8.26953125" style="499" customWidth="1"/>
    <col min="3331" max="3331" width="9" style="499"/>
    <col min="3332" max="3332" width="13.6328125" style="499" customWidth="1"/>
    <col min="3333" max="3333" width="22.08984375" style="499" customWidth="1"/>
    <col min="3334" max="3334" width="8.6328125" style="499" customWidth="1"/>
    <col min="3335" max="3336" width="4.08984375" style="499" customWidth="1"/>
    <col min="3337" max="3337" width="8.08984375" style="499" customWidth="1"/>
    <col min="3338" max="3338" width="9.7265625" style="499" customWidth="1"/>
    <col min="3339" max="3339" width="10.08984375" style="499" customWidth="1"/>
    <col min="3340" max="3343" width="4.6328125" style="499" customWidth="1"/>
    <col min="3344" max="3344" width="8.36328125" style="499" customWidth="1"/>
    <col min="3345" max="3345" width="4.08984375" style="499" customWidth="1"/>
    <col min="3346" max="3346" width="5" style="499" customWidth="1"/>
    <col min="3347" max="3347" width="7.6328125" style="499" customWidth="1"/>
    <col min="3348" max="3348" width="8.6328125" style="499" customWidth="1"/>
    <col min="3349" max="3351" width="9" style="499"/>
    <col min="3352" max="3352" width="9.36328125" style="499" bestFit="1" customWidth="1"/>
    <col min="3353" max="3354" width="9" style="499"/>
    <col min="3355" max="3355" width="10.36328125" style="499" bestFit="1" customWidth="1"/>
    <col min="3356" max="3584" width="9" style="499"/>
    <col min="3585" max="3585" width="1.36328125" style="499" customWidth="1"/>
    <col min="3586" max="3586" width="8.26953125" style="499" customWidth="1"/>
    <col min="3587" max="3587" width="9" style="499"/>
    <col min="3588" max="3588" width="13.6328125" style="499" customWidth="1"/>
    <col min="3589" max="3589" width="22.08984375" style="499" customWidth="1"/>
    <col min="3590" max="3590" width="8.6328125" style="499" customWidth="1"/>
    <col min="3591" max="3592" width="4.08984375" style="499" customWidth="1"/>
    <col min="3593" max="3593" width="8.08984375" style="499" customWidth="1"/>
    <col min="3594" max="3594" width="9.7265625" style="499" customWidth="1"/>
    <col min="3595" max="3595" width="10.08984375" style="499" customWidth="1"/>
    <col min="3596" max="3599" width="4.6328125" style="499" customWidth="1"/>
    <col min="3600" max="3600" width="8.36328125" style="499" customWidth="1"/>
    <col min="3601" max="3601" width="4.08984375" style="499" customWidth="1"/>
    <col min="3602" max="3602" width="5" style="499" customWidth="1"/>
    <col min="3603" max="3603" width="7.6328125" style="499" customWidth="1"/>
    <col min="3604" max="3604" width="8.6328125" style="499" customWidth="1"/>
    <col min="3605" max="3607" width="9" style="499"/>
    <col min="3608" max="3608" width="9.36328125" style="499" bestFit="1" customWidth="1"/>
    <col min="3609" max="3610" width="9" style="499"/>
    <col min="3611" max="3611" width="10.36328125" style="499" bestFit="1" customWidth="1"/>
    <col min="3612" max="3840" width="9" style="499"/>
    <col min="3841" max="3841" width="1.36328125" style="499" customWidth="1"/>
    <col min="3842" max="3842" width="8.26953125" style="499" customWidth="1"/>
    <col min="3843" max="3843" width="9" style="499"/>
    <col min="3844" max="3844" width="13.6328125" style="499" customWidth="1"/>
    <col min="3845" max="3845" width="22.08984375" style="499" customWidth="1"/>
    <col min="3846" max="3846" width="8.6328125" style="499" customWidth="1"/>
    <col min="3847" max="3848" width="4.08984375" style="499" customWidth="1"/>
    <col min="3849" max="3849" width="8.08984375" style="499" customWidth="1"/>
    <col min="3850" max="3850" width="9.7265625" style="499" customWidth="1"/>
    <col min="3851" max="3851" width="10.08984375" style="499" customWidth="1"/>
    <col min="3852" max="3855" width="4.6328125" style="499" customWidth="1"/>
    <col min="3856" max="3856" width="8.36328125" style="499" customWidth="1"/>
    <col min="3857" max="3857" width="4.08984375" style="499" customWidth="1"/>
    <col min="3858" max="3858" width="5" style="499" customWidth="1"/>
    <col min="3859" max="3859" width="7.6328125" style="499" customWidth="1"/>
    <col min="3860" max="3860" width="8.6328125" style="499" customWidth="1"/>
    <col min="3861" max="3863" width="9" style="499"/>
    <col min="3864" max="3864" width="9.36328125" style="499" bestFit="1" customWidth="1"/>
    <col min="3865" max="3866" width="9" style="499"/>
    <col min="3867" max="3867" width="10.36328125" style="499" bestFit="1" customWidth="1"/>
    <col min="3868" max="4096" width="9" style="499"/>
    <col min="4097" max="4097" width="1.36328125" style="499" customWidth="1"/>
    <col min="4098" max="4098" width="8.26953125" style="499" customWidth="1"/>
    <col min="4099" max="4099" width="9" style="499"/>
    <col min="4100" max="4100" width="13.6328125" style="499" customWidth="1"/>
    <col min="4101" max="4101" width="22.08984375" style="499" customWidth="1"/>
    <col min="4102" max="4102" width="8.6328125" style="499" customWidth="1"/>
    <col min="4103" max="4104" width="4.08984375" style="499" customWidth="1"/>
    <col min="4105" max="4105" width="8.08984375" style="499" customWidth="1"/>
    <col min="4106" max="4106" width="9.7265625" style="499" customWidth="1"/>
    <col min="4107" max="4107" width="10.08984375" style="499" customWidth="1"/>
    <col min="4108" max="4111" width="4.6328125" style="499" customWidth="1"/>
    <col min="4112" max="4112" width="8.36328125" style="499" customWidth="1"/>
    <col min="4113" max="4113" width="4.08984375" style="499" customWidth="1"/>
    <col min="4114" max="4114" width="5" style="499" customWidth="1"/>
    <col min="4115" max="4115" width="7.6328125" style="499" customWidth="1"/>
    <col min="4116" max="4116" width="8.6328125" style="499" customWidth="1"/>
    <col min="4117" max="4119" width="9" style="499"/>
    <col min="4120" max="4120" width="9.36328125" style="499" bestFit="1" customWidth="1"/>
    <col min="4121" max="4122" width="9" style="499"/>
    <col min="4123" max="4123" width="10.36328125" style="499" bestFit="1" customWidth="1"/>
    <col min="4124" max="4352" width="9" style="499"/>
    <col min="4353" max="4353" width="1.36328125" style="499" customWidth="1"/>
    <col min="4354" max="4354" width="8.26953125" style="499" customWidth="1"/>
    <col min="4355" max="4355" width="9" style="499"/>
    <col min="4356" max="4356" width="13.6328125" style="499" customWidth="1"/>
    <col min="4357" max="4357" width="22.08984375" style="499" customWidth="1"/>
    <col min="4358" max="4358" width="8.6328125" style="499" customWidth="1"/>
    <col min="4359" max="4360" width="4.08984375" style="499" customWidth="1"/>
    <col min="4361" max="4361" width="8.08984375" style="499" customWidth="1"/>
    <col min="4362" max="4362" width="9.7265625" style="499" customWidth="1"/>
    <col min="4363" max="4363" width="10.08984375" style="499" customWidth="1"/>
    <col min="4364" max="4367" width="4.6328125" style="499" customWidth="1"/>
    <col min="4368" max="4368" width="8.36328125" style="499" customWidth="1"/>
    <col min="4369" max="4369" width="4.08984375" style="499" customWidth="1"/>
    <col min="4370" max="4370" width="5" style="499" customWidth="1"/>
    <col min="4371" max="4371" width="7.6328125" style="499" customWidth="1"/>
    <col min="4372" max="4372" width="8.6328125" style="499" customWidth="1"/>
    <col min="4373" max="4375" width="9" style="499"/>
    <col min="4376" max="4376" width="9.36328125" style="499" bestFit="1" customWidth="1"/>
    <col min="4377" max="4378" width="9" style="499"/>
    <col min="4379" max="4379" width="10.36328125" style="499" bestFit="1" customWidth="1"/>
    <col min="4380" max="4608" width="9" style="499"/>
    <col min="4609" max="4609" width="1.36328125" style="499" customWidth="1"/>
    <col min="4610" max="4610" width="8.26953125" style="499" customWidth="1"/>
    <col min="4611" max="4611" width="9" style="499"/>
    <col min="4612" max="4612" width="13.6328125" style="499" customWidth="1"/>
    <col min="4613" max="4613" width="22.08984375" style="499" customWidth="1"/>
    <col min="4614" max="4614" width="8.6328125" style="499" customWidth="1"/>
    <col min="4615" max="4616" width="4.08984375" style="499" customWidth="1"/>
    <col min="4617" max="4617" width="8.08984375" style="499" customWidth="1"/>
    <col min="4618" max="4618" width="9.7265625" style="499" customWidth="1"/>
    <col min="4619" max="4619" width="10.08984375" style="499" customWidth="1"/>
    <col min="4620" max="4623" width="4.6328125" style="499" customWidth="1"/>
    <col min="4624" max="4624" width="8.36328125" style="499" customWidth="1"/>
    <col min="4625" max="4625" width="4.08984375" style="499" customWidth="1"/>
    <col min="4626" max="4626" width="5" style="499" customWidth="1"/>
    <col min="4627" max="4627" width="7.6328125" style="499" customWidth="1"/>
    <col min="4628" max="4628" width="8.6328125" style="499" customWidth="1"/>
    <col min="4629" max="4631" width="9" style="499"/>
    <col min="4632" max="4632" width="9.36328125" style="499" bestFit="1" customWidth="1"/>
    <col min="4633" max="4634" width="9" style="499"/>
    <col min="4635" max="4635" width="10.36328125" style="499" bestFit="1" customWidth="1"/>
    <col min="4636" max="4864" width="9" style="499"/>
    <col min="4865" max="4865" width="1.36328125" style="499" customWidth="1"/>
    <col min="4866" max="4866" width="8.26953125" style="499" customWidth="1"/>
    <col min="4867" max="4867" width="9" style="499"/>
    <col min="4868" max="4868" width="13.6328125" style="499" customWidth="1"/>
    <col min="4869" max="4869" width="22.08984375" style="499" customWidth="1"/>
    <col min="4870" max="4870" width="8.6328125" style="499" customWidth="1"/>
    <col min="4871" max="4872" width="4.08984375" style="499" customWidth="1"/>
    <col min="4873" max="4873" width="8.08984375" style="499" customWidth="1"/>
    <col min="4874" max="4874" width="9.7265625" style="499" customWidth="1"/>
    <col min="4875" max="4875" width="10.08984375" style="499" customWidth="1"/>
    <col min="4876" max="4879" width="4.6328125" style="499" customWidth="1"/>
    <col min="4880" max="4880" width="8.36328125" style="499" customWidth="1"/>
    <col min="4881" max="4881" width="4.08984375" style="499" customWidth="1"/>
    <col min="4882" max="4882" width="5" style="499" customWidth="1"/>
    <col min="4883" max="4883" width="7.6328125" style="499" customWidth="1"/>
    <col min="4884" max="4884" width="8.6328125" style="499" customWidth="1"/>
    <col min="4885" max="4887" width="9" style="499"/>
    <col min="4888" max="4888" width="9.36328125" style="499" bestFit="1" customWidth="1"/>
    <col min="4889" max="4890" width="9" style="499"/>
    <col min="4891" max="4891" width="10.36328125" style="499" bestFit="1" customWidth="1"/>
    <col min="4892" max="5120" width="9" style="499"/>
    <col min="5121" max="5121" width="1.36328125" style="499" customWidth="1"/>
    <col min="5122" max="5122" width="8.26953125" style="499" customWidth="1"/>
    <col min="5123" max="5123" width="9" style="499"/>
    <col min="5124" max="5124" width="13.6328125" style="499" customWidth="1"/>
    <col min="5125" max="5125" width="22.08984375" style="499" customWidth="1"/>
    <col min="5126" max="5126" width="8.6328125" style="499" customWidth="1"/>
    <col min="5127" max="5128" width="4.08984375" style="499" customWidth="1"/>
    <col min="5129" max="5129" width="8.08984375" style="499" customWidth="1"/>
    <col min="5130" max="5130" width="9.7265625" style="499" customWidth="1"/>
    <col min="5131" max="5131" width="10.08984375" style="499" customWidth="1"/>
    <col min="5132" max="5135" width="4.6328125" style="499" customWidth="1"/>
    <col min="5136" max="5136" width="8.36328125" style="499" customWidth="1"/>
    <col min="5137" max="5137" width="4.08984375" style="499" customWidth="1"/>
    <col min="5138" max="5138" width="5" style="499" customWidth="1"/>
    <col min="5139" max="5139" width="7.6328125" style="499" customWidth="1"/>
    <col min="5140" max="5140" width="8.6328125" style="499" customWidth="1"/>
    <col min="5141" max="5143" width="9" style="499"/>
    <col min="5144" max="5144" width="9.36328125" style="499" bestFit="1" customWidth="1"/>
    <col min="5145" max="5146" width="9" style="499"/>
    <col min="5147" max="5147" width="10.36328125" style="499" bestFit="1" customWidth="1"/>
    <col min="5148" max="5376" width="9" style="499"/>
    <col min="5377" max="5377" width="1.36328125" style="499" customWidth="1"/>
    <col min="5378" max="5378" width="8.26953125" style="499" customWidth="1"/>
    <col min="5379" max="5379" width="9" style="499"/>
    <col min="5380" max="5380" width="13.6328125" style="499" customWidth="1"/>
    <col min="5381" max="5381" width="22.08984375" style="499" customWidth="1"/>
    <col min="5382" max="5382" width="8.6328125" style="499" customWidth="1"/>
    <col min="5383" max="5384" width="4.08984375" style="499" customWidth="1"/>
    <col min="5385" max="5385" width="8.08984375" style="499" customWidth="1"/>
    <col min="5386" max="5386" width="9.7265625" style="499" customWidth="1"/>
    <col min="5387" max="5387" width="10.08984375" style="499" customWidth="1"/>
    <col min="5388" max="5391" width="4.6328125" style="499" customWidth="1"/>
    <col min="5392" max="5392" width="8.36328125" style="499" customWidth="1"/>
    <col min="5393" max="5393" width="4.08984375" style="499" customWidth="1"/>
    <col min="5394" max="5394" width="5" style="499" customWidth="1"/>
    <col min="5395" max="5395" width="7.6328125" style="499" customWidth="1"/>
    <col min="5396" max="5396" width="8.6328125" style="499" customWidth="1"/>
    <col min="5397" max="5399" width="9" style="499"/>
    <col min="5400" max="5400" width="9.36328125" style="499" bestFit="1" customWidth="1"/>
    <col min="5401" max="5402" width="9" style="499"/>
    <col min="5403" max="5403" width="10.36328125" style="499" bestFit="1" customWidth="1"/>
    <col min="5404" max="5632" width="9" style="499"/>
    <col min="5633" max="5633" width="1.36328125" style="499" customWidth="1"/>
    <col min="5634" max="5634" width="8.26953125" style="499" customWidth="1"/>
    <col min="5635" max="5635" width="9" style="499"/>
    <col min="5636" max="5636" width="13.6328125" style="499" customWidth="1"/>
    <col min="5637" max="5637" width="22.08984375" style="499" customWidth="1"/>
    <col min="5638" max="5638" width="8.6328125" style="499" customWidth="1"/>
    <col min="5639" max="5640" width="4.08984375" style="499" customWidth="1"/>
    <col min="5641" max="5641" width="8.08984375" style="499" customWidth="1"/>
    <col min="5642" max="5642" width="9.7265625" style="499" customWidth="1"/>
    <col min="5643" max="5643" width="10.08984375" style="499" customWidth="1"/>
    <col min="5644" max="5647" width="4.6328125" style="499" customWidth="1"/>
    <col min="5648" max="5648" width="8.36328125" style="499" customWidth="1"/>
    <col min="5649" max="5649" width="4.08984375" style="499" customWidth="1"/>
    <col min="5650" max="5650" width="5" style="499" customWidth="1"/>
    <col min="5651" max="5651" width="7.6328125" style="499" customWidth="1"/>
    <col min="5652" max="5652" width="8.6328125" style="499" customWidth="1"/>
    <col min="5653" max="5655" width="9" style="499"/>
    <col min="5656" max="5656" width="9.36328125" style="499" bestFit="1" customWidth="1"/>
    <col min="5657" max="5658" width="9" style="499"/>
    <col min="5659" max="5659" width="10.36328125" style="499" bestFit="1" customWidth="1"/>
    <col min="5660" max="5888" width="9" style="499"/>
    <col min="5889" max="5889" width="1.36328125" style="499" customWidth="1"/>
    <col min="5890" max="5890" width="8.26953125" style="499" customWidth="1"/>
    <col min="5891" max="5891" width="9" style="499"/>
    <col min="5892" max="5892" width="13.6328125" style="499" customWidth="1"/>
    <col min="5893" max="5893" width="22.08984375" style="499" customWidth="1"/>
    <col min="5894" max="5894" width="8.6328125" style="499" customWidth="1"/>
    <col min="5895" max="5896" width="4.08984375" style="499" customWidth="1"/>
    <col min="5897" max="5897" width="8.08984375" style="499" customWidth="1"/>
    <col min="5898" max="5898" width="9.7265625" style="499" customWidth="1"/>
    <col min="5899" max="5899" width="10.08984375" style="499" customWidth="1"/>
    <col min="5900" max="5903" width="4.6328125" style="499" customWidth="1"/>
    <col min="5904" max="5904" width="8.36328125" style="499" customWidth="1"/>
    <col min="5905" max="5905" width="4.08984375" style="499" customWidth="1"/>
    <col min="5906" max="5906" width="5" style="499" customWidth="1"/>
    <col min="5907" max="5907" width="7.6328125" style="499" customWidth="1"/>
    <col min="5908" max="5908" width="8.6328125" style="499" customWidth="1"/>
    <col min="5909" max="5911" width="9" style="499"/>
    <col min="5912" max="5912" width="9.36328125" style="499" bestFit="1" customWidth="1"/>
    <col min="5913" max="5914" width="9" style="499"/>
    <col min="5915" max="5915" width="10.36328125" style="499" bestFit="1" customWidth="1"/>
    <col min="5916" max="6144" width="9" style="499"/>
    <col min="6145" max="6145" width="1.36328125" style="499" customWidth="1"/>
    <col min="6146" max="6146" width="8.26953125" style="499" customWidth="1"/>
    <col min="6147" max="6147" width="9" style="499"/>
    <col min="6148" max="6148" width="13.6328125" style="499" customWidth="1"/>
    <col min="6149" max="6149" width="22.08984375" style="499" customWidth="1"/>
    <col min="6150" max="6150" width="8.6328125" style="499" customWidth="1"/>
    <col min="6151" max="6152" width="4.08984375" style="499" customWidth="1"/>
    <col min="6153" max="6153" width="8.08984375" style="499" customWidth="1"/>
    <col min="6154" max="6154" width="9.7265625" style="499" customWidth="1"/>
    <col min="6155" max="6155" width="10.08984375" style="499" customWidth="1"/>
    <col min="6156" max="6159" width="4.6328125" style="499" customWidth="1"/>
    <col min="6160" max="6160" width="8.36328125" style="499" customWidth="1"/>
    <col min="6161" max="6161" width="4.08984375" style="499" customWidth="1"/>
    <col min="6162" max="6162" width="5" style="499" customWidth="1"/>
    <col min="6163" max="6163" width="7.6328125" style="499" customWidth="1"/>
    <col min="6164" max="6164" width="8.6328125" style="499" customWidth="1"/>
    <col min="6165" max="6167" width="9" style="499"/>
    <col min="6168" max="6168" width="9.36328125" style="499" bestFit="1" customWidth="1"/>
    <col min="6169" max="6170" width="9" style="499"/>
    <col min="6171" max="6171" width="10.36328125" style="499" bestFit="1" customWidth="1"/>
    <col min="6172" max="6400" width="9" style="499"/>
    <col min="6401" max="6401" width="1.36328125" style="499" customWidth="1"/>
    <col min="6402" max="6402" width="8.26953125" style="499" customWidth="1"/>
    <col min="6403" max="6403" width="9" style="499"/>
    <col min="6404" max="6404" width="13.6328125" style="499" customWidth="1"/>
    <col min="6405" max="6405" width="22.08984375" style="499" customWidth="1"/>
    <col min="6406" max="6406" width="8.6328125" style="499" customWidth="1"/>
    <col min="6407" max="6408" width="4.08984375" style="499" customWidth="1"/>
    <col min="6409" max="6409" width="8.08984375" style="499" customWidth="1"/>
    <col min="6410" max="6410" width="9.7265625" style="499" customWidth="1"/>
    <col min="6411" max="6411" width="10.08984375" style="499" customWidth="1"/>
    <col min="6412" max="6415" width="4.6328125" style="499" customWidth="1"/>
    <col min="6416" max="6416" width="8.36328125" style="499" customWidth="1"/>
    <col min="6417" max="6417" width="4.08984375" style="499" customWidth="1"/>
    <col min="6418" max="6418" width="5" style="499" customWidth="1"/>
    <col min="6419" max="6419" width="7.6328125" style="499" customWidth="1"/>
    <col min="6420" max="6420" width="8.6328125" style="499" customWidth="1"/>
    <col min="6421" max="6423" width="9" style="499"/>
    <col min="6424" max="6424" width="9.36328125" style="499" bestFit="1" customWidth="1"/>
    <col min="6425" max="6426" width="9" style="499"/>
    <col min="6427" max="6427" width="10.36328125" style="499" bestFit="1" customWidth="1"/>
    <col min="6428" max="6656" width="9" style="499"/>
    <col min="6657" max="6657" width="1.36328125" style="499" customWidth="1"/>
    <col min="6658" max="6658" width="8.26953125" style="499" customWidth="1"/>
    <col min="6659" max="6659" width="9" style="499"/>
    <col min="6660" max="6660" width="13.6328125" style="499" customWidth="1"/>
    <col min="6661" max="6661" width="22.08984375" style="499" customWidth="1"/>
    <col min="6662" max="6662" width="8.6328125" style="499" customWidth="1"/>
    <col min="6663" max="6664" width="4.08984375" style="499" customWidth="1"/>
    <col min="6665" max="6665" width="8.08984375" style="499" customWidth="1"/>
    <col min="6666" max="6666" width="9.7265625" style="499" customWidth="1"/>
    <col min="6667" max="6667" width="10.08984375" style="499" customWidth="1"/>
    <col min="6668" max="6671" width="4.6328125" style="499" customWidth="1"/>
    <col min="6672" max="6672" width="8.36328125" style="499" customWidth="1"/>
    <col min="6673" max="6673" width="4.08984375" style="499" customWidth="1"/>
    <col min="6674" max="6674" width="5" style="499" customWidth="1"/>
    <col min="6675" max="6675" width="7.6328125" style="499" customWidth="1"/>
    <col min="6676" max="6676" width="8.6328125" style="499" customWidth="1"/>
    <col min="6677" max="6679" width="9" style="499"/>
    <col min="6680" max="6680" width="9.36328125" style="499" bestFit="1" customWidth="1"/>
    <col min="6681" max="6682" width="9" style="499"/>
    <col min="6683" max="6683" width="10.36328125" style="499" bestFit="1" customWidth="1"/>
    <col min="6684" max="6912" width="9" style="499"/>
    <col min="6913" max="6913" width="1.36328125" style="499" customWidth="1"/>
    <col min="6914" max="6914" width="8.26953125" style="499" customWidth="1"/>
    <col min="6915" max="6915" width="9" style="499"/>
    <col min="6916" max="6916" width="13.6328125" style="499" customWidth="1"/>
    <col min="6917" max="6917" width="22.08984375" style="499" customWidth="1"/>
    <col min="6918" max="6918" width="8.6328125" style="499" customWidth="1"/>
    <col min="6919" max="6920" width="4.08984375" style="499" customWidth="1"/>
    <col min="6921" max="6921" width="8.08984375" style="499" customWidth="1"/>
    <col min="6922" max="6922" width="9.7265625" style="499" customWidth="1"/>
    <col min="6923" max="6923" width="10.08984375" style="499" customWidth="1"/>
    <col min="6924" max="6927" width="4.6328125" style="499" customWidth="1"/>
    <col min="6928" max="6928" width="8.36328125" style="499" customWidth="1"/>
    <col min="6929" max="6929" width="4.08984375" style="499" customWidth="1"/>
    <col min="6930" max="6930" width="5" style="499" customWidth="1"/>
    <col min="6931" max="6931" width="7.6328125" style="499" customWidth="1"/>
    <col min="6932" max="6932" width="8.6328125" style="499" customWidth="1"/>
    <col min="6933" max="6935" width="9" style="499"/>
    <col min="6936" max="6936" width="9.36328125" style="499" bestFit="1" customWidth="1"/>
    <col min="6937" max="6938" width="9" style="499"/>
    <col min="6939" max="6939" width="10.36328125" style="499" bestFit="1" customWidth="1"/>
    <col min="6940" max="7168" width="9" style="499"/>
    <col min="7169" max="7169" width="1.36328125" style="499" customWidth="1"/>
    <col min="7170" max="7170" width="8.26953125" style="499" customWidth="1"/>
    <col min="7171" max="7171" width="9" style="499"/>
    <col min="7172" max="7172" width="13.6328125" style="499" customWidth="1"/>
    <col min="7173" max="7173" width="22.08984375" style="499" customWidth="1"/>
    <col min="7174" max="7174" width="8.6328125" style="499" customWidth="1"/>
    <col min="7175" max="7176" width="4.08984375" style="499" customWidth="1"/>
    <col min="7177" max="7177" width="8.08984375" style="499" customWidth="1"/>
    <col min="7178" max="7178" width="9.7265625" style="499" customWidth="1"/>
    <col min="7179" max="7179" width="10.08984375" style="499" customWidth="1"/>
    <col min="7180" max="7183" width="4.6328125" style="499" customWidth="1"/>
    <col min="7184" max="7184" width="8.36328125" style="499" customWidth="1"/>
    <col min="7185" max="7185" width="4.08984375" style="499" customWidth="1"/>
    <col min="7186" max="7186" width="5" style="499" customWidth="1"/>
    <col min="7187" max="7187" width="7.6328125" style="499" customWidth="1"/>
    <col min="7188" max="7188" width="8.6328125" style="499" customWidth="1"/>
    <col min="7189" max="7191" width="9" style="499"/>
    <col min="7192" max="7192" width="9.36328125" style="499" bestFit="1" customWidth="1"/>
    <col min="7193" max="7194" width="9" style="499"/>
    <col min="7195" max="7195" width="10.36328125" style="499" bestFit="1" customWidth="1"/>
    <col min="7196" max="7424" width="9" style="499"/>
    <col min="7425" max="7425" width="1.36328125" style="499" customWidth="1"/>
    <col min="7426" max="7426" width="8.26953125" style="499" customWidth="1"/>
    <col min="7427" max="7427" width="9" style="499"/>
    <col min="7428" max="7428" width="13.6328125" style="499" customWidth="1"/>
    <col min="7429" max="7429" width="22.08984375" style="499" customWidth="1"/>
    <col min="7430" max="7430" width="8.6328125" style="499" customWidth="1"/>
    <col min="7431" max="7432" width="4.08984375" style="499" customWidth="1"/>
    <col min="7433" max="7433" width="8.08984375" style="499" customWidth="1"/>
    <col min="7434" max="7434" width="9.7265625" style="499" customWidth="1"/>
    <col min="7435" max="7435" width="10.08984375" style="499" customWidth="1"/>
    <col min="7436" max="7439" width="4.6328125" style="499" customWidth="1"/>
    <col min="7440" max="7440" width="8.36328125" style="499" customWidth="1"/>
    <col min="7441" max="7441" width="4.08984375" style="499" customWidth="1"/>
    <col min="7442" max="7442" width="5" style="499" customWidth="1"/>
    <col min="7443" max="7443" width="7.6328125" style="499" customWidth="1"/>
    <col min="7444" max="7444" width="8.6328125" style="499" customWidth="1"/>
    <col min="7445" max="7447" width="9" style="499"/>
    <col min="7448" max="7448" width="9.36328125" style="499" bestFit="1" customWidth="1"/>
    <col min="7449" max="7450" width="9" style="499"/>
    <col min="7451" max="7451" width="10.36328125" style="499" bestFit="1" customWidth="1"/>
    <col min="7452" max="7680" width="9" style="499"/>
    <col min="7681" max="7681" width="1.36328125" style="499" customWidth="1"/>
    <col min="7682" max="7682" width="8.26953125" style="499" customWidth="1"/>
    <col min="7683" max="7683" width="9" style="499"/>
    <col min="7684" max="7684" width="13.6328125" style="499" customWidth="1"/>
    <col min="7685" max="7685" width="22.08984375" style="499" customWidth="1"/>
    <col min="7686" max="7686" width="8.6328125" style="499" customWidth="1"/>
    <col min="7687" max="7688" width="4.08984375" style="499" customWidth="1"/>
    <col min="7689" max="7689" width="8.08984375" style="499" customWidth="1"/>
    <col min="7690" max="7690" width="9.7265625" style="499" customWidth="1"/>
    <col min="7691" max="7691" width="10.08984375" style="499" customWidth="1"/>
    <col min="7692" max="7695" width="4.6328125" style="499" customWidth="1"/>
    <col min="7696" max="7696" width="8.36328125" style="499" customWidth="1"/>
    <col min="7697" max="7697" width="4.08984375" style="499" customWidth="1"/>
    <col min="7698" max="7698" width="5" style="499" customWidth="1"/>
    <col min="7699" max="7699" width="7.6328125" style="499" customWidth="1"/>
    <col min="7700" max="7700" width="8.6328125" style="499" customWidth="1"/>
    <col min="7701" max="7703" width="9" style="499"/>
    <col min="7704" max="7704" width="9.36328125" style="499" bestFit="1" customWidth="1"/>
    <col min="7705" max="7706" width="9" style="499"/>
    <col min="7707" max="7707" width="10.36328125" style="499" bestFit="1" customWidth="1"/>
    <col min="7708" max="7936" width="9" style="499"/>
    <col min="7937" max="7937" width="1.36328125" style="499" customWidth="1"/>
    <col min="7938" max="7938" width="8.26953125" style="499" customWidth="1"/>
    <col min="7939" max="7939" width="9" style="499"/>
    <col min="7940" max="7940" width="13.6328125" style="499" customWidth="1"/>
    <col min="7941" max="7941" width="22.08984375" style="499" customWidth="1"/>
    <col min="7942" max="7942" width="8.6328125" style="499" customWidth="1"/>
    <col min="7943" max="7944" width="4.08984375" style="499" customWidth="1"/>
    <col min="7945" max="7945" width="8.08984375" style="499" customWidth="1"/>
    <col min="7946" max="7946" width="9.7265625" style="499" customWidth="1"/>
    <col min="7947" max="7947" width="10.08984375" style="499" customWidth="1"/>
    <col min="7948" max="7951" width="4.6328125" style="499" customWidth="1"/>
    <col min="7952" max="7952" width="8.36328125" style="499" customWidth="1"/>
    <col min="7953" max="7953" width="4.08984375" style="499" customWidth="1"/>
    <col min="7954" max="7954" width="5" style="499" customWidth="1"/>
    <col min="7955" max="7955" width="7.6328125" style="499" customWidth="1"/>
    <col min="7956" max="7956" width="8.6328125" style="499" customWidth="1"/>
    <col min="7957" max="7959" width="9" style="499"/>
    <col min="7960" max="7960" width="9.36328125" style="499" bestFit="1" customWidth="1"/>
    <col min="7961" max="7962" width="9" style="499"/>
    <col min="7963" max="7963" width="10.36328125" style="499" bestFit="1" customWidth="1"/>
    <col min="7964" max="8192" width="9" style="499"/>
    <col min="8193" max="8193" width="1.36328125" style="499" customWidth="1"/>
    <col min="8194" max="8194" width="8.26953125" style="499" customWidth="1"/>
    <col min="8195" max="8195" width="9" style="499"/>
    <col min="8196" max="8196" width="13.6328125" style="499" customWidth="1"/>
    <col min="8197" max="8197" width="22.08984375" style="499" customWidth="1"/>
    <col min="8198" max="8198" width="8.6328125" style="499" customWidth="1"/>
    <col min="8199" max="8200" width="4.08984375" style="499" customWidth="1"/>
    <col min="8201" max="8201" width="8.08984375" style="499" customWidth="1"/>
    <col min="8202" max="8202" width="9.7265625" style="499" customWidth="1"/>
    <col min="8203" max="8203" width="10.08984375" style="499" customWidth="1"/>
    <col min="8204" max="8207" width="4.6328125" style="499" customWidth="1"/>
    <col min="8208" max="8208" width="8.36328125" style="499" customWidth="1"/>
    <col min="8209" max="8209" width="4.08984375" style="499" customWidth="1"/>
    <col min="8210" max="8210" width="5" style="499" customWidth="1"/>
    <col min="8211" max="8211" width="7.6328125" style="499" customWidth="1"/>
    <col min="8212" max="8212" width="8.6328125" style="499" customWidth="1"/>
    <col min="8213" max="8215" width="9" style="499"/>
    <col min="8216" max="8216" width="9.36328125" style="499" bestFit="1" customWidth="1"/>
    <col min="8217" max="8218" width="9" style="499"/>
    <col min="8219" max="8219" width="10.36328125" style="499" bestFit="1" customWidth="1"/>
    <col min="8220" max="8448" width="9" style="499"/>
    <col min="8449" max="8449" width="1.36328125" style="499" customWidth="1"/>
    <col min="8450" max="8450" width="8.26953125" style="499" customWidth="1"/>
    <col min="8451" max="8451" width="9" style="499"/>
    <col min="8452" max="8452" width="13.6328125" style="499" customWidth="1"/>
    <col min="8453" max="8453" width="22.08984375" style="499" customWidth="1"/>
    <col min="8454" max="8454" width="8.6328125" style="499" customWidth="1"/>
    <col min="8455" max="8456" width="4.08984375" style="499" customWidth="1"/>
    <col min="8457" max="8457" width="8.08984375" style="499" customWidth="1"/>
    <col min="8458" max="8458" width="9.7265625" style="499" customWidth="1"/>
    <col min="8459" max="8459" width="10.08984375" style="499" customWidth="1"/>
    <col min="8460" max="8463" width="4.6328125" style="499" customWidth="1"/>
    <col min="8464" max="8464" width="8.36328125" style="499" customWidth="1"/>
    <col min="8465" max="8465" width="4.08984375" style="499" customWidth="1"/>
    <col min="8466" max="8466" width="5" style="499" customWidth="1"/>
    <col min="8467" max="8467" width="7.6328125" style="499" customWidth="1"/>
    <col min="8468" max="8468" width="8.6328125" style="499" customWidth="1"/>
    <col min="8469" max="8471" width="9" style="499"/>
    <col min="8472" max="8472" width="9.36328125" style="499" bestFit="1" customWidth="1"/>
    <col min="8473" max="8474" width="9" style="499"/>
    <col min="8475" max="8475" width="10.36328125" style="499" bestFit="1" customWidth="1"/>
    <col min="8476" max="8704" width="9" style="499"/>
    <col min="8705" max="8705" width="1.36328125" style="499" customWidth="1"/>
    <col min="8706" max="8706" width="8.26953125" style="499" customWidth="1"/>
    <col min="8707" max="8707" width="9" style="499"/>
    <col min="8708" max="8708" width="13.6328125" style="499" customWidth="1"/>
    <col min="8709" max="8709" width="22.08984375" style="499" customWidth="1"/>
    <col min="8710" max="8710" width="8.6328125" style="499" customWidth="1"/>
    <col min="8711" max="8712" width="4.08984375" style="499" customWidth="1"/>
    <col min="8713" max="8713" width="8.08984375" style="499" customWidth="1"/>
    <col min="8714" max="8714" width="9.7265625" style="499" customWidth="1"/>
    <col min="8715" max="8715" width="10.08984375" style="499" customWidth="1"/>
    <col min="8716" max="8719" width="4.6328125" style="499" customWidth="1"/>
    <col min="8720" max="8720" width="8.36328125" style="499" customWidth="1"/>
    <col min="8721" max="8721" width="4.08984375" style="499" customWidth="1"/>
    <col min="8722" max="8722" width="5" style="499" customWidth="1"/>
    <col min="8723" max="8723" width="7.6328125" style="499" customWidth="1"/>
    <col min="8724" max="8724" width="8.6328125" style="499" customWidth="1"/>
    <col min="8725" max="8727" width="9" style="499"/>
    <col min="8728" max="8728" width="9.36328125" style="499" bestFit="1" customWidth="1"/>
    <col min="8729" max="8730" width="9" style="499"/>
    <col min="8731" max="8731" width="10.36328125" style="499" bestFit="1" customWidth="1"/>
    <col min="8732" max="8960" width="9" style="499"/>
    <col min="8961" max="8961" width="1.36328125" style="499" customWidth="1"/>
    <col min="8962" max="8962" width="8.26953125" style="499" customWidth="1"/>
    <col min="8963" max="8963" width="9" style="499"/>
    <col min="8964" max="8964" width="13.6328125" style="499" customWidth="1"/>
    <col min="8965" max="8965" width="22.08984375" style="499" customWidth="1"/>
    <col min="8966" max="8966" width="8.6328125" style="499" customWidth="1"/>
    <col min="8967" max="8968" width="4.08984375" style="499" customWidth="1"/>
    <col min="8969" max="8969" width="8.08984375" style="499" customWidth="1"/>
    <col min="8970" max="8970" width="9.7265625" style="499" customWidth="1"/>
    <col min="8971" max="8971" width="10.08984375" style="499" customWidth="1"/>
    <col min="8972" max="8975" width="4.6328125" style="499" customWidth="1"/>
    <col min="8976" max="8976" width="8.36328125" style="499" customWidth="1"/>
    <col min="8977" max="8977" width="4.08984375" style="499" customWidth="1"/>
    <col min="8978" max="8978" width="5" style="499" customWidth="1"/>
    <col min="8979" max="8979" width="7.6328125" style="499" customWidth="1"/>
    <col min="8980" max="8980" width="8.6328125" style="499" customWidth="1"/>
    <col min="8981" max="8983" width="9" style="499"/>
    <col min="8984" max="8984" width="9.36328125" style="499" bestFit="1" customWidth="1"/>
    <col min="8985" max="8986" width="9" style="499"/>
    <col min="8987" max="8987" width="10.36328125" style="499" bestFit="1" customWidth="1"/>
    <col min="8988" max="9216" width="9" style="499"/>
    <col min="9217" max="9217" width="1.36328125" style="499" customWidth="1"/>
    <col min="9218" max="9218" width="8.26953125" style="499" customWidth="1"/>
    <col min="9219" max="9219" width="9" style="499"/>
    <col min="9220" max="9220" width="13.6328125" style="499" customWidth="1"/>
    <col min="9221" max="9221" width="22.08984375" style="499" customWidth="1"/>
    <col min="9222" max="9222" width="8.6328125" style="499" customWidth="1"/>
    <col min="9223" max="9224" width="4.08984375" style="499" customWidth="1"/>
    <col min="9225" max="9225" width="8.08984375" style="499" customWidth="1"/>
    <col min="9226" max="9226" width="9.7265625" style="499" customWidth="1"/>
    <col min="9227" max="9227" width="10.08984375" style="499" customWidth="1"/>
    <col min="9228" max="9231" width="4.6328125" style="499" customWidth="1"/>
    <col min="9232" max="9232" width="8.36328125" style="499" customWidth="1"/>
    <col min="9233" max="9233" width="4.08984375" style="499" customWidth="1"/>
    <col min="9234" max="9234" width="5" style="499" customWidth="1"/>
    <col min="9235" max="9235" width="7.6328125" style="499" customWidth="1"/>
    <col min="9236" max="9236" width="8.6328125" style="499" customWidth="1"/>
    <col min="9237" max="9239" width="9" style="499"/>
    <col min="9240" max="9240" width="9.36328125" style="499" bestFit="1" customWidth="1"/>
    <col min="9241" max="9242" width="9" style="499"/>
    <col min="9243" max="9243" width="10.36328125" style="499" bestFit="1" customWidth="1"/>
    <col min="9244" max="9472" width="9" style="499"/>
    <col min="9473" max="9473" width="1.36328125" style="499" customWidth="1"/>
    <col min="9474" max="9474" width="8.26953125" style="499" customWidth="1"/>
    <col min="9475" max="9475" width="9" style="499"/>
    <col min="9476" max="9476" width="13.6328125" style="499" customWidth="1"/>
    <col min="9477" max="9477" width="22.08984375" style="499" customWidth="1"/>
    <col min="9478" max="9478" width="8.6328125" style="499" customWidth="1"/>
    <col min="9479" max="9480" width="4.08984375" style="499" customWidth="1"/>
    <col min="9481" max="9481" width="8.08984375" style="499" customWidth="1"/>
    <col min="9482" max="9482" width="9.7265625" style="499" customWidth="1"/>
    <col min="9483" max="9483" width="10.08984375" style="499" customWidth="1"/>
    <col min="9484" max="9487" width="4.6328125" style="499" customWidth="1"/>
    <col min="9488" max="9488" width="8.36328125" style="499" customWidth="1"/>
    <col min="9489" max="9489" width="4.08984375" style="499" customWidth="1"/>
    <col min="9490" max="9490" width="5" style="499" customWidth="1"/>
    <col min="9491" max="9491" width="7.6328125" style="499" customWidth="1"/>
    <col min="9492" max="9492" width="8.6328125" style="499" customWidth="1"/>
    <col min="9493" max="9495" width="9" style="499"/>
    <col min="9496" max="9496" width="9.36328125" style="499" bestFit="1" customWidth="1"/>
    <col min="9497" max="9498" width="9" style="499"/>
    <col min="9499" max="9499" width="10.36328125" style="499" bestFit="1" customWidth="1"/>
    <col min="9500" max="9728" width="9" style="499"/>
    <col min="9729" max="9729" width="1.36328125" style="499" customWidth="1"/>
    <col min="9730" max="9730" width="8.26953125" style="499" customWidth="1"/>
    <col min="9731" max="9731" width="9" style="499"/>
    <col min="9732" max="9732" width="13.6328125" style="499" customWidth="1"/>
    <col min="9733" max="9733" width="22.08984375" style="499" customWidth="1"/>
    <col min="9734" max="9734" width="8.6328125" style="499" customWidth="1"/>
    <col min="9735" max="9736" width="4.08984375" style="499" customWidth="1"/>
    <col min="9737" max="9737" width="8.08984375" style="499" customWidth="1"/>
    <col min="9738" max="9738" width="9.7265625" style="499" customWidth="1"/>
    <col min="9739" max="9739" width="10.08984375" style="499" customWidth="1"/>
    <col min="9740" max="9743" width="4.6328125" style="499" customWidth="1"/>
    <col min="9744" max="9744" width="8.36328125" style="499" customWidth="1"/>
    <col min="9745" max="9745" width="4.08984375" style="499" customWidth="1"/>
    <col min="9746" max="9746" width="5" style="499" customWidth="1"/>
    <col min="9747" max="9747" width="7.6328125" style="499" customWidth="1"/>
    <col min="9748" max="9748" width="8.6328125" style="499" customWidth="1"/>
    <col min="9749" max="9751" width="9" style="499"/>
    <col min="9752" max="9752" width="9.36328125" style="499" bestFit="1" customWidth="1"/>
    <col min="9753" max="9754" width="9" style="499"/>
    <col min="9755" max="9755" width="10.36328125" style="499" bestFit="1" customWidth="1"/>
    <col min="9756" max="9984" width="9" style="499"/>
    <col min="9985" max="9985" width="1.36328125" style="499" customWidth="1"/>
    <col min="9986" max="9986" width="8.26953125" style="499" customWidth="1"/>
    <col min="9987" max="9987" width="9" style="499"/>
    <col min="9988" max="9988" width="13.6328125" style="499" customWidth="1"/>
    <col min="9989" max="9989" width="22.08984375" style="499" customWidth="1"/>
    <col min="9990" max="9990" width="8.6328125" style="499" customWidth="1"/>
    <col min="9991" max="9992" width="4.08984375" style="499" customWidth="1"/>
    <col min="9993" max="9993" width="8.08984375" style="499" customWidth="1"/>
    <col min="9994" max="9994" width="9.7265625" style="499" customWidth="1"/>
    <col min="9995" max="9995" width="10.08984375" style="499" customWidth="1"/>
    <col min="9996" max="9999" width="4.6328125" style="499" customWidth="1"/>
    <col min="10000" max="10000" width="8.36328125" style="499" customWidth="1"/>
    <col min="10001" max="10001" width="4.08984375" style="499" customWidth="1"/>
    <col min="10002" max="10002" width="5" style="499" customWidth="1"/>
    <col min="10003" max="10003" width="7.6328125" style="499" customWidth="1"/>
    <col min="10004" max="10004" width="8.6328125" style="499" customWidth="1"/>
    <col min="10005" max="10007" width="9" style="499"/>
    <col min="10008" max="10008" width="9.36328125" style="499" bestFit="1" customWidth="1"/>
    <col min="10009" max="10010" width="9" style="499"/>
    <col min="10011" max="10011" width="10.36328125" style="499" bestFit="1" customWidth="1"/>
    <col min="10012" max="10240" width="9" style="499"/>
    <col min="10241" max="10241" width="1.36328125" style="499" customWidth="1"/>
    <col min="10242" max="10242" width="8.26953125" style="499" customWidth="1"/>
    <col min="10243" max="10243" width="9" style="499"/>
    <col min="10244" max="10244" width="13.6328125" style="499" customWidth="1"/>
    <col min="10245" max="10245" width="22.08984375" style="499" customWidth="1"/>
    <col min="10246" max="10246" width="8.6328125" style="499" customWidth="1"/>
    <col min="10247" max="10248" width="4.08984375" style="499" customWidth="1"/>
    <col min="10249" max="10249" width="8.08984375" style="499" customWidth="1"/>
    <col min="10250" max="10250" width="9.7265625" style="499" customWidth="1"/>
    <col min="10251" max="10251" width="10.08984375" style="499" customWidth="1"/>
    <col min="10252" max="10255" width="4.6328125" style="499" customWidth="1"/>
    <col min="10256" max="10256" width="8.36328125" style="499" customWidth="1"/>
    <col min="10257" max="10257" width="4.08984375" style="499" customWidth="1"/>
    <col min="10258" max="10258" width="5" style="499" customWidth="1"/>
    <col min="10259" max="10259" width="7.6328125" style="499" customWidth="1"/>
    <col min="10260" max="10260" width="8.6328125" style="499" customWidth="1"/>
    <col min="10261" max="10263" width="9" style="499"/>
    <col min="10264" max="10264" width="9.36328125" style="499" bestFit="1" customWidth="1"/>
    <col min="10265" max="10266" width="9" style="499"/>
    <col min="10267" max="10267" width="10.36328125" style="499" bestFit="1" customWidth="1"/>
    <col min="10268" max="10496" width="9" style="499"/>
    <col min="10497" max="10497" width="1.36328125" style="499" customWidth="1"/>
    <col min="10498" max="10498" width="8.26953125" style="499" customWidth="1"/>
    <col min="10499" max="10499" width="9" style="499"/>
    <col min="10500" max="10500" width="13.6328125" style="499" customWidth="1"/>
    <col min="10501" max="10501" width="22.08984375" style="499" customWidth="1"/>
    <col min="10502" max="10502" width="8.6328125" style="499" customWidth="1"/>
    <col min="10503" max="10504" width="4.08984375" style="499" customWidth="1"/>
    <col min="10505" max="10505" width="8.08984375" style="499" customWidth="1"/>
    <col min="10506" max="10506" width="9.7265625" style="499" customWidth="1"/>
    <col min="10507" max="10507" width="10.08984375" style="499" customWidth="1"/>
    <col min="10508" max="10511" width="4.6328125" style="499" customWidth="1"/>
    <col min="10512" max="10512" width="8.36328125" style="499" customWidth="1"/>
    <col min="10513" max="10513" width="4.08984375" style="499" customWidth="1"/>
    <col min="10514" max="10514" width="5" style="499" customWidth="1"/>
    <col min="10515" max="10515" width="7.6328125" style="499" customWidth="1"/>
    <col min="10516" max="10516" width="8.6328125" style="499" customWidth="1"/>
    <col min="10517" max="10519" width="9" style="499"/>
    <col min="10520" max="10520" width="9.36328125" style="499" bestFit="1" customWidth="1"/>
    <col min="10521" max="10522" width="9" style="499"/>
    <col min="10523" max="10523" width="10.36328125" style="499" bestFit="1" customWidth="1"/>
    <col min="10524" max="10752" width="9" style="499"/>
    <col min="10753" max="10753" width="1.36328125" style="499" customWidth="1"/>
    <col min="10754" max="10754" width="8.26953125" style="499" customWidth="1"/>
    <col min="10755" max="10755" width="9" style="499"/>
    <col min="10756" max="10756" width="13.6328125" style="499" customWidth="1"/>
    <col min="10757" max="10757" width="22.08984375" style="499" customWidth="1"/>
    <col min="10758" max="10758" width="8.6328125" style="499" customWidth="1"/>
    <col min="10759" max="10760" width="4.08984375" style="499" customWidth="1"/>
    <col min="10761" max="10761" width="8.08984375" style="499" customWidth="1"/>
    <col min="10762" max="10762" width="9.7265625" style="499" customWidth="1"/>
    <col min="10763" max="10763" width="10.08984375" style="499" customWidth="1"/>
    <col min="10764" max="10767" width="4.6328125" style="499" customWidth="1"/>
    <col min="10768" max="10768" width="8.36328125" style="499" customWidth="1"/>
    <col min="10769" max="10769" width="4.08984375" style="499" customWidth="1"/>
    <col min="10770" max="10770" width="5" style="499" customWidth="1"/>
    <col min="10771" max="10771" width="7.6328125" style="499" customWidth="1"/>
    <col min="10772" max="10772" width="8.6328125" style="499" customWidth="1"/>
    <col min="10773" max="10775" width="9" style="499"/>
    <col min="10776" max="10776" width="9.36328125" style="499" bestFit="1" customWidth="1"/>
    <col min="10777" max="10778" width="9" style="499"/>
    <col min="10779" max="10779" width="10.36328125" style="499" bestFit="1" customWidth="1"/>
    <col min="10780" max="11008" width="9" style="499"/>
    <col min="11009" max="11009" width="1.36328125" style="499" customWidth="1"/>
    <col min="11010" max="11010" width="8.26953125" style="499" customWidth="1"/>
    <col min="11011" max="11011" width="9" style="499"/>
    <col min="11012" max="11012" width="13.6328125" style="499" customWidth="1"/>
    <col min="11013" max="11013" width="22.08984375" style="499" customWidth="1"/>
    <col min="11014" max="11014" width="8.6328125" style="499" customWidth="1"/>
    <col min="11015" max="11016" width="4.08984375" style="499" customWidth="1"/>
    <col min="11017" max="11017" width="8.08984375" style="499" customWidth="1"/>
    <col min="11018" max="11018" width="9.7265625" style="499" customWidth="1"/>
    <col min="11019" max="11019" width="10.08984375" style="499" customWidth="1"/>
    <col min="11020" max="11023" width="4.6328125" style="499" customWidth="1"/>
    <col min="11024" max="11024" width="8.36328125" style="499" customWidth="1"/>
    <col min="11025" max="11025" width="4.08984375" style="499" customWidth="1"/>
    <col min="11026" max="11026" width="5" style="499" customWidth="1"/>
    <col min="11027" max="11027" width="7.6328125" style="499" customWidth="1"/>
    <col min="11028" max="11028" width="8.6328125" style="499" customWidth="1"/>
    <col min="11029" max="11031" width="9" style="499"/>
    <col min="11032" max="11032" width="9.36328125" style="499" bestFit="1" customWidth="1"/>
    <col min="11033" max="11034" width="9" style="499"/>
    <col min="11035" max="11035" width="10.36328125" style="499" bestFit="1" customWidth="1"/>
    <col min="11036" max="11264" width="9" style="499"/>
    <col min="11265" max="11265" width="1.36328125" style="499" customWidth="1"/>
    <col min="11266" max="11266" width="8.26953125" style="499" customWidth="1"/>
    <col min="11267" max="11267" width="9" style="499"/>
    <col min="11268" max="11268" width="13.6328125" style="499" customWidth="1"/>
    <col min="11269" max="11269" width="22.08984375" style="499" customWidth="1"/>
    <col min="11270" max="11270" width="8.6328125" style="499" customWidth="1"/>
    <col min="11271" max="11272" width="4.08984375" style="499" customWidth="1"/>
    <col min="11273" max="11273" width="8.08984375" style="499" customWidth="1"/>
    <col min="11274" max="11274" width="9.7265625" style="499" customWidth="1"/>
    <col min="11275" max="11275" width="10.08984375" style="499" customWidth="1"/>
    <col min="11276" max="11279" width="4.6328125" style="499" customWidth="1"/>
    <col min="11280" max="11280" width="8.36328125" style="499" customWidth="1"/>
    <col min="11281" max="11281" width="4.08984375" style="499" customWidth="1"/>
    <col min="11282" max="11282" width="5" style="499" customWidth="1"/>
    <col min="11283" max="11283" width="7.6328125" style="499" customWidth="1"/>
    <col min="11284" max="11284" width="8.6328125" style="499" customWidth="1"/>
    <col min="11285" max="11287" width="9" style="499"/>
    <col min="11288" max="11288" width="9.36328125" style="499" bestFit="1" customWidth="1"/>
    <col min="11289" max="11290" width="9" style="499"/>
    <col min="11291" max="11291" width="10.36328125" style="499" bestFit="1" customWidth="1"/>
    <col min="11292" max="11520" width="9" style="499"/>
    <col min="11521" max="11521" width="1.36328125" style="499" customWidth="1"/>
    <col min="11522" max="11522" width="8.26953125" style="499" customWidth="1"/>
    <col min="11523" max="11523" width="9" style="499"/>
    <col min="11524" max="11524" width="13.6328125" style="499" customWidth="1"/>
    <col min="11525" max="11525" width="22.08984375" style="499" customWidth="1"/>
    <col min="11526" max="11526" width="8.6328125" style="499" customWidth="1"/>
    <col min="11527" max="11528" width="4.08984375" style="499" customWidth="1"/>
    <col min="11529" max="11529" width="8.08984375" style="499" customWidth="1"/>
    <col min="11530" max="11530" width="9.7265625" style="499" customWidth="1"/>
    <col min="11531" max="11531" width="10.08984375" style="499" customWidth="1"/>
    <col min="11532" max="11535" width="4.6328125" style="499" customWidth="1"/>
    <col min="11536" max="11536" width="8.36328125" style="499" customWidth="1"/>
    <col min="11537" max="11537" width="4.08984375" style="499" customWidth="1"/>
    <col min="11538" max="11538" width="5" style="499" customWidth="1"/>
    <col min="11539" max="11539" width="7.6328125" style="499" customWidth="1"/>
    <col min="11540" max="11540" width="8.6328125" style="499" customWidth="1"/>
    <col min="11541" max="11543" width="9" style="499"/>
    <col min="11544" max="11544" width="9.36328125" style="499" bestFit="1" customWidth="1"/>
    <col min="11545" max="11546" width="9" style="499"/>
    <col min="11547" max="11547" width="10.36328125" style="499" bestFit="1" customWidth="1"/>
    <col min="11548" max="11776" width="9" style="499"/>
    <col min="11777" max="11777" width="1.36328125" style="499" customWidth="1"/>
    <col min="11778" max="11778" width="8.26953125" style="499" customWidth="1"/>
    <col min="11779" max="11779" width="9" style="499"/>
    <col min="11780" max="11780" width="13.6328125" style="499" customWidth="1"/>
    <col min="11781" max="11781" width="22.08984375" style="499" customWidth="1"/>
    <col min="11782" max="11782" width="8.6328125" style="499" customWidth="1"/>
    <col min="11783" max="11784" width="4.08984375" style="499" customWidth="1"/>
    <col min="11785" max="11785" width="8.08984375" style="499" customWidth="1"/>
    <col min="11786" max="11786" width="9.7265625" style="499" customWidth="1"/>
    <col min="11787" max="11787" width="10.08984375" style="499" customWidth="1"/>
    <col min="11788" max="11791" width="4.6328125" style="499" customWidth="1"/>
    <col min="11792" max="11792" width="8.36328125" style="499" customWidth="1"/>
    <col min="11793" max="11793" width="4.08984375" style="499" customWidth="1"/>
    <col min="11794" max="11794" width="5" style="499" customWidth="1"/>
    <col min="11795" max="11795" width="7.6328125" style="499" customWidth="1"/>
    <col min="11796" max="11796" width="8.6328125" style="499" customWidth="1"/>
    <col min="11797" max="11799" width="9" style="499"/>
    <col min="11800" max="11800" width="9.36328125" style="499" bestFit="1" customWidth="1"/>
    <col min="11801" max="11802" width="9" style="499"/>
    <col min="11803" max="11803" width="10.36328125" style="499" bestFit="1" customWidth="1"/>
    <col min="11804" max="12032" width="9" style="499"/>
    <col min="12033" max="12033" width="1.36328125" style="499" customWidth="1"/>
    <col min="12034" max="12034" width="8.26953125" style="499" customWidth="1"/>
    <col min="12035" max="12035" width="9" style="499"/>
    <col min="12036" max="12036" width="13.6328125" style="499" customWidth="1"/>
    <col min="12037" max="12037" width="22.08984375" style="499" customWidth="1"/>
    <col min="12038" max="12038" width="8.6328125" style="499" customWidth="1"/>
    <col min="12039" max="12040" width="4.08984375" style="499" customWidth="1"/>
    <col min="12041" max="12041" width="8.08984375" style="499" customWidth="1"/>
    <col min="12042" max="12042" width="9.7265625" style="499" customWidth="1"/>
    <col min="12043" max="12043" width="10.08984375" style="499" customWidth="1"/>
    <col min="12044" max="12047" width="4.6328125" style="499" customWidth="1"/>
    <col min="12048" max="12048" width="8.36328125" style="499" customWidth="1"/>
    <col min="12049" max="12049" width="4.08984375" style="499" customWidth="1"/>
    <col min="12050" max="12050" width="5" style="499" customWidth="1"/>
    <col min="12051" max="12051" width="7.6328125" style="499" customWidth="1"/>
    <col min="12052" max="12052" width="8.6328125" style="499" customWidth="1"/>
    <col min="12053" max="12055" width="9" style="499"/>
    <col min="12056" max="12056" width="9.36328125" style="499" bestFit="1" customWidth="1"/>
    <col min="12057" max="12058" width="9" style="499"/>
    <col min="12059" max="12059" width="10.36328125" style="499" bestFit="1" customWidth="1"/>
    <col min="12060" max="12288" width="9" style="499"/>
    <col min="12289" max="12289" width="1.36328125" style="499" customWidth="1"/>
    <col min="12290" max="12290" width="8.26953125" style="499" customWidth="1"/>
    <col min="12291" max="12291" width="9" style="499"/>
    <col min="12292" max="12292" width="13.6328125" style="499" customWidth="1"/>
    <col min="12293" max="12293" width="22.08984375" style="499" customWidth="1"/>
    <col min="12294" max="12294" width="8.6328125" style="499" customWidth="1"/>
    <col min="12295" max="12296" width="4.08984375" style="499" customWidth="1"/>
    <col min="12297" max="12297" width="8.08984375" style="499" customWidth="1"/>
    <col min="12298" max="12298" width="9.7265625" style="499" customWidth="1"/>
    <col min="12299" max="12299" width="10.08984375" style="499" customWidth="1"/>
    <col min="12300" max="12303" width="4.6328125" style="499" customWidth="1"/>
    <col min="12304" max="12304" width="8.36328125" style="499" customWidth="1"/>
    <col min="12305" max="12305" width="4.08984375" style="499" customWidth="1"/>
    <col min="12306" max="12306" width="5" style="499" customWidth="1"/>
    <col min="12307" max="12307" width="7.6328125" style="499" customWidth="1"/>
    <col min="12308" max="12308" width="8.6328125" style="499" customWidth="1"/>
    <col min="12309" max="12311" width="9" style="499"/>
    <col min="12312" max="12312" width="9.36328125" style="499" bestFit="1" customWidth="1"/>
    <col min="12313" max="12314" width="9" style="499"/>
    <col min="12315" max="12315" width="10.36328125" style="499" bestFit="1" customWidth="1"/>
    <col min="12316" max="12544" width="9" style="499"/>
    <col min="12545" max="12545" width="1.36328125" style="499" customWidth="1"/>
    <col min="12546" max="12546" width="8.26953125" style="499" customWidth="1"/>
    <col min="12547" max="12547" width="9" style="499"/>
    <col min="12548" max="12548" width="13.6328125" style="499" customWidth="1"/>
    <col min="12549" max="12549" width="22.08984375" style="499" customWidth="1"/>
    <col min="12550" max="12550" width="8.6328125" style="499" customWidth="1"/>
    <col min="12551" max="12552" width="4.08984375" style="499" customWidth="1"/>
    <col min="12553" max="12553" width="8.08984375" style="499" customWidth="1"/>
    <col min="12554" max="12554" width="9.7265625" style="499" customWidth="1"/>
    <col min="12555" max="12555" width="10.08984375" style="499" customWidth="1"/>
    <col min="12556" max="12559" width="4.6328125" style="499" customWidth="1"/>
    <col min="12560" max="12560" width="8.36328125" style="499" customWidth="1"/>
    <col min="12561" max="12561" width="4.08984375" style="499" customWidth="1"/>
    <col min="12562" max="12562" width="5" style="499" customWidth="1"/>
    <col min="12563" max="12563" width="7.6328125" style="499" customWidth="1"/>
    <col min="12564" max="12564" width="8.6328125" style="499" customWidth="1"/>
    <col min="12565" max="12567" width="9" style="499"/>
    <col min="12568" max="12568" width="9.36328125" style="499" bestFit="1" customWidth="1"/>
    <col min="12569" max="12570" width="9" style="499"/>
    <col min="12571" max="12571" width="10.36328125" style="499" bestFit="1" customWidth="1"/>
    <col min="12572" max="12800" width="9" style="499"/>
    <col min="12801" max="12801" width="1.36328125" style="499" customWidth="1"/>
    <col min="12802" max="12802" width="8.26953125" style="499" customWidth="1"/>
    <col min="12803" max="12803" width="9" style="499"/>
    <col min="12804" max="12804" width="13.6328125" style="499" customWidth="1"/>
    <col min="12805" max="12805" width="22.08984375" style="499" customWidth="1"/>
    <col min="12806" max="12806" width="8.6328125" style="499" customWidth="1"/>
    <col min="12807" max="12808" width="4.08984375" style="499" customWidth="1"/>
    <col min="12809" max="12809" width="8.08984375" style="499" customWidth="1"/>
    <col min="12810" max="12810" width="9.7265625" style="499" customWidth="1"/>
    <col min="12811" max="12811" width="10.08984375" style="499" customWidth="1"/>
    <col min="12812" max="12815" width="4.6328125" style="499" customWidth="1"/>
    <col min="12816" max="12816" width="8.36328125" style="499" customWidth="1"/>
    <col min="12817" max="12817" width="4.08984375" style="499" customWidth="1"/>
    <col min="12818" max="12818" width="5" style="499" customWidth="1"/>
    <col min="12819" max="12819" width="7.6328125" style="499" customWidth="1"/>
    <col min="12820" max="12820" width="8.6328125" style="499" customWidth="1"/>
    <col min="12821" max="12823" width="9" style="499"/>
    <col min="12824" max="12824" width="9.36328125" style="499" bestFit="1" customWidth="1"/>
    <col min="12825" max="12826" width="9" style="499"/>
    <col min="12827" max="12827" width="10.36328125" style="499" bestFit="1" customWidth="1"/>
    <col min="12828" max="13056" width="9" style="499"/>
    <col min="13057" max="13057" width="1.36328125" style="499" customWidth="1"/>
    <col min="13058" max="13058" width="8.26953125" style="499" customWidth="1"/>
    <col min="13059" max="13059" width="9" style="499"/>
    <col min="13060" max="13060" width="13.6328125" style="499" customWidth="1"/>
    <col min="13061" max="13061" width="22.08984375" style="499" customWidth="1"/>
    <col min="13062" max="13062" width="8.6328125" style="499" customWidth="1"/>
    <col min="13063" max="13064" width="4.08984375" style="499" customWidth="1"/>
    <col min="13065" max="13065" width="8.08984375" style="499" customWidth="1"/>
    <col min="13066" max="13066" width="9.7265625" style="499" customWidth="1"/>
    <col min="13067" max="13067" width="10.08984375" style="499" customWidth="1"/>
    <col min="13068" max="13071" width="4.6328125" style="499" customWidth="1"/>
    <col min="13072" max="13072" width="8.36328125" style="499" customWidth="1"/>
    <col min="13073" max="13073" width="4.08984375" style="499" customWidth="1"/>
    <col min="13074" max="13074" width="5" style="499" customWidth="1"/>
    <col min="13075" max="13075" width="7.6328125" style="499" customWidth="1"/>
    <col min="13076" max="13076" width="8.6328125" style="499" customWidth="1"/>
    <col min="13077" max="13079" width="9" style="499"/>
    <col min="13080" max="13080" width="9.36328125" style="499" bestFit="1" customWidth="1"/>
    <col min="13081" max="13082" width="9" style="499"/>
    <col min="13083" max="13083" width="10.36328125" style="499" bestFit="1" customWidth="1"/>
    <col min="13084" max="13312" width="9" style="499"/>
    <col min="13313" max="13313" width="1.36328125" style="499" customWidth="1"/>
    <col min="13314" max="13314" width="8.26953125" style="499" customWidth="1"/>
    <col min="13315" max="13315" width="9" style="499"/>
    <col min="13316" max="13316" width="13.6328125" style="499" customWidth="1"/>
    <col min="13317" max="13317" width="22.08984375" style="499" customWidth="1"/>
    <col min="13318" max="13318" width="8.6328125" style="499" customWidth="1"/>
    <col min="13319" max="13320" width="4.08984375" style="499" customWidth="1"/>
    <col min="13321" max="13321" width="8.08984375" style="499" customWidth="1"/>
    <col min="13322" max="13322" width="9.7265625" style="499" customWidth="1"/>
    <col min="13323" max="13323" width="10.08984375" style="499" customWidth="1"/>
    <col min="13324" max="13327" width="4.6328125" style="499" customWidth="1"/>
    <col min="13328" max="13328" width="8.36328125" style="499" customWidth="1"/>
    <col min="13329" max="13329" width="4.08984375" style="499" customWidth="1"/>
    <col min="13330" max="13330" width="5" style="499" customWidth="1"/>
    <col min="13331" max="13331" width="7.6328125" style="499" customWidth="1"/>
    <col min="13332" max="13332" width="8.6328125" style="499" customWidth="1"/>
    <col min="13333" max="13335" width="9" style="499"/>
    <col min="13336" max="13336" width="9.36328125" style="499" bestFit="1" customWidth="1"/>
    <col min="13337" max="13338" width="9" style="499"/>
    <col min="13339" max="13339" width="10.36328125" style="499" bestFit="1" customWidth="1"/>
    <col min="13340" max="13568" width="9" style="499"/>
    <col min="13569" max="13569" width="1.36328125" style="499" customWidth="1"/>
    <col min="13570" max="13570" width="8.26953125" style="499" customWidth="1"/>
    <col min="13571" max="13571" width="9" style="499"/>
    <col min="13572" max="13572" width="13.6328125" style="499" customWidth="1"/>
    <col min="13573" max="13573" width="22.08984375" style="499" customWidth="1"/>
    <col min="13574" max="13574" width="8.6328125" style="499" customWidth="1"/>
    <col min="13575" max="13576" width="4.08984375" style="499" customWidth="1"/>
    <col min="13577" max="13577" width="8.08984375" style="499" customWidth="1"/>
    <col min="13578" max="13578" width="9.7265625" style="499" customWidth="1"/>
    <col min="13579" max="13579" width="10.08984375" style="499" customWidth="1"/>
    <col min="13580" max="13583" width="4.6328125" style="499" customWidth="1"/>
    <col min="13584" max="13584" width="8.36328125" style="499" customWidth="1"/>
    <col min="13585" max="13585" width="4.08984375" style="499" customWidth="1"/>
    <col min="13586" max="13586" width="5" style="499" customWidth="1"/>
    <col min="13587" max="13587" width="7.6328125" style="499" customWidth="1"/>
    <col min="13588" max="13588" width="8.6328125" style="499" customWidth="1"/>
    <col min="13589" max="13591" width="9" style="499"/>
    <col min="13592" max="13592" width="9.36328125" style="499" bestFit="1" customWidth="1"/>
    <col min="13593" max="13594" width="9" style="499"/>
    <col min="13595" max="13595" width="10.36328125" style="499" bestFit="1" customWidth="1"/>
    <col min="13596" max="13824" width="9" style="499"/>
    <col min="13825" max="13825" width="1.36328125" style="499" customWidth="1"/>
    <col min="13826" max="13826" width="8.26953125" style="499" customWidth="1"/>
    <col min="13827" max="13827" width="9" style="499"/>
    <col min="13828" max="13828" width="13.6328125" style="499" customWidth="1"/>
    <col min="13829" max="13829" width="22.08984375" style="499" customWidth="1"/>
    <col min="13830" max="13830" width="8.6328125" style="499" customWidth="1"/>
    <col min="13831" max="13832" width="4.08984375" style="499" customWidth="1"/>
    <col min="13833" max="13833" width="8.08984375" style="499" customWidth="1"/>
    <col min="13834" max="13834" width="9.7265625" style="499" customWidth="1"/>
    <col min="13835" max="13835" width="10.08984375" style="499" customWidth="1"/>
    <col min="13836" max="13839" width="4.6328125" style="499" customWidth="1"/>
    <col min="13840" max="13840" width="8.36328125" style="499" customWidth="1"/>
    <col min="13841" max="13841" width="4.08984375" style="499" customWidth="1"/>
    <col min="13842" max="13842" width="5" style="499" customWidth="1"/>
    <col min="13843" max="13843" width="7.6328125" style="499" customWidth="1"/>
    <col min="13844" max="13844" width="8.6328125" style="499" customWidth="1"/>
    <col min="13845" max="13847" width="9" style="499"/>
    <col min="13848" max="13848" width="9.36328125" style="499" bestFit="1" customWidth="1"/>
    <col min="13849" max="13850" width="9" style="499"/>
    <col min="13851" max="13851" width="10.36328125" style="499" bestFit="1" customWidth="1"/>
    <col min="13852" max="14080" width="9" style="499"/>
    <col min="14081" max="14081" width="1.36328125" style="499" customWidth="1"/>
    <col min="14082" max="14082" width="8.26953125" style="499" customWidth="1"/>
    <col min="14083" max="14083" width="9" style="499"/>
    <col min="14084" max="14084" width="13.6328125" style="499" customWidth="1"/>
    <col min="14085" max="14085" width="22.08984375" style="499" customWidth="1"/>
    <col min="14086" max="14086" width="8.6328125" style="499" customWidth="1"/>
    <col min="14087" max="14088" width="4.08984375" style="499" customWidth="1"/>
    <col min="14089" max="14089" width="8.08984375" style="499" customWidth="1"/>
    <col min="14090" max="14090" width="9.7265625" style="499" customWidth="1"/>
    <col min="14091" max="14091" width="10.08984375" style="499" customWidth="1"/>
    <col min="14092" max="14095" width="4.6328125" style="499" customWidth="1"/>
    <col min="14096" max="14096" width="8.36328125" style="499" customWidth="1"/>
    <col min="14097" max="14097" width="4.08984375" style="499" customWidth="1"/>
    <col min="14098" max="14098" width="5" style="499" customWidth="1"/>
    <col min="14099" max="14099" width="7.6328125" style="499" customWidth="1"/>
    <col min="14100" max="14100" width="8.6328125" style="499" customWidth="1"/>
    <col min="14101" max="14103" width="9" style="499"/>
    <col min="14104" max="14104" width="9.36328125" style="499" bestFit="1" customWidth="1"/>
    <col min="14105" max="14106" width="9" style="499"/>
    <col min="14107" max="14107" width="10.36328125" style="499" bestFit="1" customWidth="1"/>
    <col min="14108" max="14336" width="9" style="499"/>
    <col min="14337" max="14337" width="1.36328125" style="499" customWidth="1"/>
    <col min="14338" max="14338" width="8.26953125" style="499" customWidth="1"/>
    <col min="14339" max="14339" width="9" style="499"/>
    <col min="14340" max="14340" width="13.6328125" style="499" customWidth="1"/>
    <col min="14341" max="14341" width="22.08984375" style="499" customWidth="1"/>
    <col min="14342" max="14342" width="8.6328125" style="499" customWidth="1"/>
    <col min="14343" max="14344" width="4.08984375" style="499" customWidth="1"/>
    <col min="14345" max="14345" width="8.08984375" style="499" customWidth="1"/>
    <col min="14346" max="14346" width="9.7265625" style="499" customWidth="1"/>
    <col min="14347" max="14347" width="10.08984375" style="499" customWidth="1"/>
    <col min="14348" max="14351" width="4.6328125" style="499" customWidth="1"/>
    <col min="14352" max="14352" width="8.36328125" style="499" customWidth="1"/>
    <col min="14353" max="14353" width="4.08984375" style="499" customWidth="1"/>
    <col min="14354" max="14354" width="5" style="499" customWidth="1"/>
    <col min="14355" max="14355" width="7.6328125" style="499" customWidth="1"/>
    <col min="14356" max="14356" width="8.6328125" style="499" customWidth="1"/>
    <col min="14357" max="14359" width="9" style="499"/>
    <col min="14360" max="14360" width="9.36328125" style="499" bestFit="1" customWidth="1"/>
    <col min="14361" max="14362" width="9" style="499"/>
    <col min="14363" max="14363" width="10.36328125" style="499" bestFit="1" customWidth="1"/>
    <col min="14364" max="14592" width="9" style="499"/>
    <col min="14593" max="14593" width="1.36328125" style="499" customWidth="1"/>
    <col min="14594" max="14594" width="8.26953125" style="499" customWidth="1"/>
    <col min="14595" max="14595" width="9" style="499"/>
    <col min="14596" max="14596" width="13.6328125" style="499" customWidth="1"/>
    <col min="14597" max="14597" width="22.08984375" style="499" customWidth="1"/>
    <col min="14598" max="14598" width="8.6328125" style="499" customWidth="1"/>
    <col min="14599" max="14600" width="4.08984375" style="499" customWidth="1"/>
    <col min="14601" max="14601" width="8.08984375" style="499" customWidth="1"/>
    <col min="14602" max="14602" width="9.7265625" style="499" customWidth="1"/>
    <col min="14603" max="14603" width="10.08984375" style="499" customWidth="1"/>
    <col min="14604" max="14607" width="4.6328125" style="499" customWidth="1"/>
    <col min="14608" max="14608" width="8.36328125" style="499" customWidth="1"/>
    <col min="14609" max="14609" width="4.08984375" style="499" customWidth="1"/>
    <col min="14610" max="14610" width="5" style="499" customWidth="1"/>
    <col min="14611" max="14611" width="7.6328125" style="499" customWidth="1"/>
    <col min="14612" max="14612" width="8.6328125" style="499" customWidth="1"/>
    <col min="14613" max="14615" width="9" style="499"/>
    <col min="14616" max="14616" width="9.36328125" style="499" bestFit="1" customWidth="1"/>
    <col min="14617" max="14618" width="9" style="499"/>
    <col min="14619" max="14619" width="10.36328125" style="499" bestFit="1" customWidth="1"/>
    <col min="14620" max="14848" width="9" style="499"/>
    <col min="14849" max="14849" width="1.36328125" style="499" customWidth="1"/>
    <col min="14850" max="14850" width="8.26953125" style="499" customWidth="1"/>
    <col min="14851" max="14851" width="9" style="499"/>
    <col min="14852" max="14852" width="13.6328125" style="499" customWidth="1"/>
    <col min="14853" max="14853" width="22.08984375" style="499" customWidth="1"/>
    <col min="14854" max="14854" width="8.6328125" style="499" customWidth="1"/>
    <col min="14855" max="14856" width="4.08984375" style="499" customWidth="1"/>
    <col min="14857" max="14857" width="8.08984375" style="499" customWidth="1"/>
    <col min="14858" max="14858" width="9.7265625" style="499" customWidth="1"/>
    <col min="14859" max="14859" width="10.08984375" style="499" customWidth="1"/>
    <col min="14860" max="14863" width="4.6328125" style="499" customWidth="1"/>
    <col min="14864" max="14864" width="8.36328125" style="499" customWidth="1"/>
    <col min="14865" max="14865" width="4.08984375" style="499" customWidth="1"/>
    <col min="14866" max="14866" width="5" style="499" customWidth="1"/>
    <col min="14867" max="14867" width="7.6328125" style="499" customWidth="1"/>
    <col min="14868" max="14868" width="8.6328125" style="499" customWidth="1"/>
    <col min="14869" max="14871" width="9" style="499"/>
    <col min="14872" max="14872" width="9.36328125" style="499" bestFit="1" customWidth="1"/>
    <col min="14873" max="14874" width="9" style="499"/>
    <col min="14875" max="14875" width="10.36328125" style="499" bestFit="1" customWidth="1"/>
    <col min="14876" max="15104" width="9" style="499"/>
    <col min="15105" max="15105" width="1.36328125" style="499" customWidth="1"/>
    <col min="15106" max="15106" width="8.26953125" style="499" customWidth="1"/>
    <col min="15107" max="15107" width="9" style="499"/>
    <col min="15108" max="15108" width="13.6328125" style="499" customWidth="1"/>
    <col min="15109" max="15109" width="22.08984375" style="499" customWidth="1"/>
    <col min="15110" max="15110" width="8.6328125" style="499" customWidth="1"/>
    <col min="15111" max="15112" width="4.08984375" style="499" customWidth="1"/>
    <col min="15113" max="15113" width="8.08984375" style="499" customWidth="1"/>
    <col min="15114" max="15114" width="9.7265625" style="499" customWidth="1"/>
    <col min="15115" max="15115" width="10.08984375" style="499" customWidth="1"/>
    <col min="15116" max="15119" width="4.6328125" style="499" customWidth="1"/>
    <col min="15120" max="15120" width="8.36328125" style="499" customWidth="1"/>
    <col min="15121" max="15121" width="4.08984375" style="499" customWidth="1"/>
    <col min="15122" max="15122" width="5" style="499" customWidth="1"/>
    <col min="15123" max="15123" width="7.6328125" style="499" customWidth="1"/>
    <col min="15124" max="15124" width="8.6328125" style="499" customWidth="1"/>
    <col min="15125" max="15127" width="9" style="499"/>
    <col min="15128" max="15128" width="9.36328125" style="499" bestFit="1" customWidth="1"/>
    <col min="15129" max="15130" width="9" style="499"/>
    <col min="15131" max="15131" width="10.36328125" style="499" bestFit="1" customWidth="1"/>
    <col min="15132" max="15360" width="9" style="499"/>
    <col min="15361" max="15361" width="1.36328125" style="499" customWidth="1"/>
    <col min="15362" max="15362" width="8.26953125" style="499" customWidth="1"/>
    <col min="15363" max="15363" width="9" style="499"/>
    <col min="15364" max="15364" width="13.6328125" style="499" customWidth="1"/>
    <col min="15365" max="15365" width="22.08984375" style="499" customWidth="1"/>
    <col min="15366" max="15366" width="8.6328125" style="499" customWidth="1"/>
    <col min="15367" max="15368" width="4.08984375" style="499" customWidth="1"/>
    <col min="15369" max="15369" width="8.08984375" style="499" customWidth="1"/>
    <col min="15370" max="15370" width="9.7265625" style="499" customWidth="1"/>
    <col min="15371" max="15371" width="10.08984375" style="499" customWidth="1"/>
    <col min="15372" max="15375" width="4.6328125" style="499" customWidth="1"/>
    <col min="15376" max="15376" width="8.36328125" style="499" customWidth="1"/>
    <col min="15377" max="15377" width="4.08984375" style="499" customWidth="1"/>
    <col min="15378" max="15378" width="5" style="499" customWidth="1"/>
    <col min="15379" max="15379" width="7.6328125" style="499" customWidth="1"/>
    <col min="15380" max="15380" width="8.6328125" style="499" customWidth="1"/>
    <col min="15381" max="15383" width="9" style="499"/>
    <col min="15384" max="15384" width="9.36328125" style="499" bestFit="1" customWidth="1"/>
    <col min="15385" max="15386" width="9" style="499"/>
    <col min="15387" max="15387" width="10.36328125" style="499" bestFit="1" customWidth="1"/>
    <col min="15388" max="15616" width="9" style="499"/>
    <col min="15617" max="15617" width="1.36328125" style="499" customWidth="1"/>
    <col min="15618" max="15618" width="8.26953125" style="499" customWidth="1"/>
    <col min="15619" max="15619" width="9" style="499"/>
    <col min="15620" max="15620" width="13.6328125" style="499" customWidth="1"/>
    <col min="15621" max="15621" width="22.08984375" style="499" customWidth="1"/>
    <col min="15622" max="15622" width="8.6328125" style="499" customWidth="1"/>
    <col min="15623" max="15624" width="4.08984375" style="499" customWidth="1"/>
    <col min="15625" max="15625" width="8.08984375" style="499" customWidth="1"/>
    <col min="15626" max="15626" width="9.7265625" style="499" customWidth="1"/>
    <col min="15627" max="15627" width="10.08984375" style="499" customWidth="1"/>
    <col min="15628" max="15631" width="4.6328125" style="499" customWidth="1"/>
    <col min="15632" max="15632" width="8.36328125" style="499" customWidth="1"/>
    <col min="15633" max="15633" width="4.08984375" style="499" customWidth="1"/>
    <col min="15634" max="15634" width="5" style="499" customWidth="1"/>
    <col min="15635" max="15635" width="7.6328125" style="499" customWidth="1"/>
    <col min="15636" max="15636" width="8.6328125" style="499" customWidth="1"/>
    <col min="15637" max="15639" width="9" style="499"/>
    <col min="15640" max="15640" width="9.36328125" style="499" bestFit="1" customWidth="1"/>
    <col min="15641" max="15642" width="9" style="499"/>
    <col min="15643" max="15643" width="10.36328125" style="499" bestFit="1" customWidth="1"/>
    <col min="15644" max="15872" width="9" style="499"/>
    <col min="15873" max="15873" width="1.36328125" style="499" customWidth="1"/>
    <col min="15874" max="15874" width="8.26953125" style="499" customWidth="1"/>
    <col min="15875" max="15875" width="9" style="499"/>
    <col min="15876" max="15876" width="13.6328125" style="499" customWidth="1"/>
    <col min="15877" max="15877" width="22.08984375" style="499" customWidth="1"/>
    <col min="15878" max="15878" width="8.6328125" style="499" customWidth="1"/>
    <col min="15879" max="15880" width="4.08984375" style="499" customWidth="1"/>
    <col min="15881" max="15881" width="8.08984375" style="499" customWidth="1"/>
    <col min="15882" max="15882" width="9.7265625" style="499" customWidth="1"/>
    <col min="15883" max="15883" width="10.08984375" style="499" customWidth="1"/>
    <col min="15884" max="15887" width="4.6328125" style="499" customWidth="1"/>
    <col min="15888" max="15888" width="8.36328125" style="499" customWidth="1"/>
    <col min="15889" max="15889" width="4.08984375" style="499" customWidth="1"/>
    <col min="15890" max="15890" width="5" style="499" customWidth="1"/>
    <col min="15891" max="15891" width="7.6328125" style="499" customWidth="1"/>
    <col min="15892" max="15892" width="8.6328125" style="499" customWidth="1"/>
    <col min="15893" max="15895" width="9" style="499"/>
    <col min="15896" max="15896" width="9.36328125" style="499" bestFit="1" customWidth="1"/>
    <col min="15897" max="15898" width="9" style="499"/>
    <col min="15899" max="15899" width="10.36328125" style="499" bestFit="1" customWidth="1"/>
    <col min="15900" max="16128" width="9" style="499"/>
    <col min="16129" max="16129" width="1.36328125" style="499" customWidth="1"/>
    <col min="16130" max="16130" width="8.26953125" style="499" customWidth="1"/>
    <col min="16131" max="16131" width="9" style="499"/>
    <col min="16132" max="16132" width="13.6328125" style="499" customWidth="1"/>
    <col min="16133" max="16133" width="22.08984375" style="499" customWidth="1"/>
    <col min="16134" max="16134" width="8.6328125" style="499" customWidth="1"/>
    <col min="16135" max="16136" width="4.08984375" style="499" customWidth="1"/>
    <col min="16137" max="16137" width="8.08984375" style="499" customWidth="1"/>
    <col min="16138" max="16138" width="9.7265625" style="499" customWidth="1"/>
    <col min="16139" max="16139" width="10.08984375" style="499" customWidth="1"/>
    <col min="16140" max="16143" width="4.6328125" style="499" customWidth="1"/>
    <col min="16144" max="16144" width="8.36328125" style="499" customWidth="1"/>
    <col min="16145" max="16145" width="4.08984375" style="499" customWidth="1"/>
    <col min="16146" max="16146" width="5" style="499" customWidth="1"/>
    <col min="16147" max="16147" width="7.6328125" style="499" customWidth="1"/>
    <col min="16148" max="16148" width="8.6328125" style="499" customWidth="1"/>
    <col min="16149" max="16151" width="9" style="499"/>
    <col min="16152" max="16152" width="9.36328125" style="499" bestFit="1" customWidth="1"/>
    <col min="16153" max="16154" width="9" style="499"/>
    <col min="16155" max="16155" width="10.36328125" style="499" bestFit="1" customWidth="1"/>
    <col min="16156" max="16384" width="9" style="499"/>
  </cols>
  <sheetData>
    <row r="1" spans="1:28" ht="19" x14ac:dyDescent="0.65">
      <c r="A1" s="497" t="s">
        <v>347</v>
      </c>
      <c r="B1" s="498"/>
    </row>
    <row r="2" spans="1:28" ht="14" x14ac:dyDescent="0.2">
      <c r="A2" s="502"/>
      <c r="B2" s="502" t="s">
        <v>348</v>
      </c>
      <c r="C2" s="502"/>
      <c r="D2" s="503"/>
      <c r="E2" s="504"/>
      <c r="F2" s="504"/>
      <c r="G2" s="503"/>
      <c r="H2" s="503"/>
      <c r="I2" s="503"/>
      <c r="J2" s="503"/>
      <c r="K2" s="505"/>
      <c r="L2" s="503"/>
      <c r="M2" s="503"/>
      <c r="N2" s="503"/>
      <c r="O2" s="503"/>
      <c r="P2" s="503"/>
      <c r="Q2" s="503"/>
      <c r="R2" s="503"/>
      <c r="S2" s="503"/>
      <c r="T2" s="503"/>
      <c r="U2" s="506" t="s">
        <v>105</v>
      </c>
    </row>
    <row r="3" spans="1:28" ht="19" x14ac:dyDescent="0.2">
      <c r="A3" s="963" t="s">
        <v>349</v>
      </c>
      <c r="B3" s="963"/>
      <c r="C3" s="963"/>
      <c r="D3" s="963"/>
      <c r="E3" s="963"/>
      <c r="F3" s="963"/>
      <c r="G3" s="963"/>
      <c r="H3" s="963"/>
      <c r="I3" s="963"/>
      <c r="J3" s="963"/>
      <c r="K3" s="963"/>
      <c r="L3" s="963"/>
      <c r="M3" s="963"/>
      <c r="N3" s="963"/>
      <c r="O3" s="963"/>
      <c r="P3" s="963"/>
      <c r="Q3" s="963"/>
      <c r="R3" s="963"/>
      <c r="S3" s="963"/>
      <c r="T3" s="963"/>
      <c r="U3" s="963"/>
    </row>
    <row r="4" spans="1:28" x14ac:dyDescent="0.2">
      <c r="A4" s="507"/>
      <c r="K4" s="499"/>
    </row>
    <row r="5" spans="1:28" x14ac:dyDescent="0.2">
      <c r="B5" s="508"/>
      <c r="C5" s="508"/>
      <c r="D5" s="508"/>
      <c r="E5" s="509"/>
      <c r="F5" s="510"/>
      <c r="G5" s="511"/>
      <c r="H5" s="511"/>
      <c r="I5" s="511"/>
      <c r="K5" s="512"/>
      <c r="L5" s="509"/>
      <c r="M5" s="509"/>
      <c r="N5" s="509"/>
      <c r="O5" s="509"/>
      <c r="P5" s="509"/>
      <c r="Q5" s="513"/>
      <c r="X5" s="514"/>
      <c r="AB5" s="515"/>
    </row>
    <row r="6" spans="1:28" x14ac:dyDescent="0.2">
      <c r="A6" s="516"/>
      <c r="B6" s="517"/>
      <c r="C6" s="516"/>
      <c r="X6" s="514"/>
      <c r="AB6" s="515"/>
    </row>
    <row r="7" spans="1:28" x14ac:dyDescent="0.2">
      <c r="A7" s="964"/>
      <c r="B7" s="965" t="s">
        <v>9</v>
      </c>
      <c r="C7" s="966"/>
      <c r="D7" s="967"/>
      <c r="E7" s="967" t="s">
        <v>11</v>
      </c>
      <c r="F7" s="969"/>
      <c r="G7" s="970"/>
      <c r="H7" s="970"/>
      <c r="I7" s="971"/>
      <c r="J7" s="975" t="s">
        <v>350</v>
      </c>
      <c r="K7" s="975"/>
      <c r="L7" s="976"/>
      <c r="M7" s="977"/>
      <c r="N7" s="970" t="s">
        <v>351</v>
      </c>
      <c r="O7" s="980"/>
      <c r="P7" s="970" t="s">
        <v>352</v>
      </c>
      <c r="Q7" s="977"/>
      <c r="R7" s="977"/>
      <c r="S7" s="970" t="s">
        <v>351</v>
      </c>
      <c r="T7" s="982"/>
      <c r="U7" s="983"/>
      <c r="X7" s="514"/>
      <c r="AB7" s="515"/>
    </row>
    <row r="8" spans="1:28" x14ac:dyDescent="0.2">
      <c r="A8" s="964"/>
      <c r="B8" s="966"/>
      <c r="C8" s="966"/>
      <c r="D8" s="968"/>
      <c r="E8" s="968"/>
      <c r="F8" s="972"/>
      <c r="G8" s="973"/>
      <c r="H8" s="973"/>
      <c r="I8" s="974"/>
      <c r="J8" s="975"/>
      <c r="K8" s="975"/>
      <c r="L8" s="978"/>
      <c r="M8" s="979"/>
      <c r="N8" s="981"/>
      <c r="O8" s="981"/>
      <c r="P8" s="981"/>
      <c r="Q8" s="979"/>
      <c r="R8" s="979"/>
      <c r="S8" s="973"/>
      <c r="T8" s="984"/>
      <c r="U8" s="985"/>
      <c r="X8" s="514"/>
      <c r="AB8" s="515"/>
    </row>
    <row r="9" spans="1:28" ht="21.75" customHeight="1" x14ac:dyDescent="0.2">
      <c r="A9" s="964"/>
      <c r="B9" s="986" t="s">
        <v>353</v>
      </c>
      <c r="C9" s="987"/>
      <c r="D9" s="987"/>
      <c r="E9" s="987"/>
      <c r="F9" s="988"/>
      <c r="G9" s="989" t="s">
        <v>354</v>
      </c>
      <c r="H9" s="966"/>
      <c r="I9" s="966"/>
      <c r="J9" s="990" t="s">
        <v>355</v>
      </c>
      <c r="K9" s="981"/>
      <c r="L9" s="987"/>
      <c r="M9" s="987"/>
      <c r="N9" s="987"/>
      <c r="O9" s="988"/>
      <c r="P9" s="989" t="s">
        <v>356</v>
      </c>
      <c r="Q9" s="966"/>
      <c r="R9" s="966"/>
      <c r="S9" s="989" t="s">
        <v>357</v>
      </c>
      <c r="T9" s="966"/>
      <c r="U9" s="991" t="s">
        <v>229</v>
      </c>
      <c r="X9" s="514"/>
      <c r="AB9" s="515"/>
    </row>
    <row r="10" spans="1:28" ht="21" customHeight="1" x14ac:dyDescent="0.2">
      <c r="A10" s="964"/>
      <c r="B10" s="967" t="s">
        <v>358</v>
      </c>
      <c r="C10" s="994" t="s">
        <v>359</v>
      </c>
      <c r="D10" s="995"/>
      <c r="E10" s="1000" t="s">
        <v>360</v>
      </c>
      <c r="F10" s="1000" t="s">
        <v>361</v>
      </c>
      <c r="G10" s="994" t="s">
        <v>362</v>
      </c>
      <c r="H10" s="995"/>
      <c r="I10" s="1000" t="s">
        <v>363</v>
      </c>
      <c r="J10" s="1000" t="s">
        <v>364</v>
      </c>
      <c r="K10" s="994" t="s">
        <v>365</v>
      </c>
      <c r="L10" s="980"/>
      <c r="M10" s="980"/>
      <c r="N10" s="980"/>
      <c r="O10" s="995"/>
      <c r="P10" s="1000" t="s">
        <v>366</v>
      </c>
      <c r="Q10" s="994" t="s">
        <v>367</v>
      </c>
      <c r="R10" s="995"/>
      <c r="S10" s="1000" t="s">
        <v>368</v>
      </c>
      <c r="T10" s="1000" t="s">
        <v>369</v>
      </c>
      <c r="U10" s="992"/>
      <c r="X10" s="518"/>
      <c r="AB10" s="515"/>
    </row>
    <row r="11" spans="1:28" x14ac:dyDescent="0.2">
      <c r="A11" s="964"/>
      <c r="B11" s="992"/>
      <c r="C11" s="996"/>
      <c r="D11" s="997"/>
      <c r="E11" s="992"/>
      <c r="F11" s="992"/>
      <c r="G11" s="996"/>
      <c r="H11" s="997"/>
      <c r="I11" s="992"/>
      <c r="J11" s="992"/>
      <c r="K11" s="1001" t="s">
        <v>370</v>
      </c>
      <c r="L11" s="969" t="s">
        <v>371</v>
      </c>
      <c r="M11" s="995"/>
      <c r="N11" s="969" t="s">
        <v>372</v>
      </c>
      <c r="O11" s="995"/>
      <c r="P11" s="992"/>
      <c r="Q11" s="996"/>
      <c r="R11" s="997"/>
      <c r="S11" s="992"/>
      <c r="T11" s="992"/>
      <c r="U11" s="992"/>
      <c r="X11" s="518"/>
      <c r="AB11" s="515"/>
    </row>
    <row r="12" spans="1:28" ht="18" customHeight="1" x14ac:dyDescent="0.2">
      <c r="A12" s="964"/>
      <c r="B12" s="993"/>
      <c r="C12" s="998"/>
      <c r="D12" s="999"/>
      <c r="E12" s="993"/>
      <c r="F12" s="993"/>
      <c r="G12" s="998"/>
      <c r="H12" s="999"/>
      <c r="I12" s="993"/>
      <c r="J12" s="993"/>
      <c r="K12" s="1002"/>
      <c r="L12" s="1003"/>
      <c r="M12" s="1004"/>
      <c r="N12" s="1005"/>
      <c r="O12" s="1006"/>
      <c r="P12" s="993"/>
      <c r="Q12" s="998"/>
      <c r="R12" s="999"/>
      <c r="S12" s="993"/>
      <c r="T12" s="993"/>
      <c r="U12" s="992"/>
      <c r="X12" s="518"/>
      <c r="AB12" s="515"/>
    </row>
    <row r="13" spans="1:28" ht="27.25" customHeight="1" x14ac:dyDescent="0.2">
      <c r="A13" s="964"/>
      <c r="B13" s="519"/>
      <c r="C13" s="1012"/>
      <c r="D13" s="1012"/>
      <c r="E13" s="519"/>
      <c r="F13" s="519"/>
      <c r="G13" s="1013"/>
      <c r="H13" s="1014"/>
      <c r="I13" s="520"/>
      <c r="J13" s="521"/>
      <c r="K13" s="521"/>
      <c r="L13" s="1015"/>
      <c r="M13" s="1015"/>
      <c r="N13" s="1015"/>
      <c r="O13" s="1015"/>
      <c r="P13" s="522"/>
      <c r="Q13" s="1013"/>
      <c r="R13" s="1014"/>
      <c r="S13" s="523"/>
      <c r="T13" s="523"/>
      <c r="U13" s="524"/>
      <c r="X13" s="518"/>
      <c r="AB13" s="515"/>
    </row>
    <row r="14" spans="1:28" ht="27.25" customHeight="1" x14ac:dyDescent="0.2">
      <c r="A14" s="964"/>
      <c r="B14" s="525"/>
      <c r="C14" s="526"/>
      <c r="D14" s="527"/>
      <c r="E14" s="528"/>
      <c r="F14" s="525"/>
      <c r="G14" s="1007"/>
      <c r="H14" s="1008"/>
      <c r="I14" s="529"/>
      <c r="J14" s="530"/>
      <c r="K14" s="531"/>
      <c r="L14" s="1009"/>
      <c r="M14" s="1010"/>
      <c r="N14" s="1009"/>
      <c r="O14" s="1010"/>
      <c r="P14" s="532"/>
      <c r="Q14" s="1007"/>
      <c r="R14" s="1011"/>
      <c r="S14" s="533"/>
      <c r="T14" s="533"/>
      <c r="U14" s="534"/>
      <c r="X14" s="518"/>
      <c r="AB14" s="515"/>
    </row>
    <row r="15" spans="1:28" ht="27.25" customHeight="1" x14ac:dyDescent="0.2">
      <c r="A15" s="964"/>
      <c r="B15" s="525"/>
      <c r="C15" s="526"/>
      <c r="D15" s="527"/>
      <c r="E15" s="528"/>
      <c r="F15" s="525"/>
      <c r="G15" s="1007"/>
      <c r="H15" s="1008"/>
      <c r="I15" s="529"/>
      <c r="J15" s="530"/>
      <c r="K15" s="531"/>
      <c r="L15" s="1009"/>
      <c r="M15" s="1010"/>
      <c r="N15" s="1009"/>
      <c r="O15" s="1010"/>
      <c r="P15" s="532"/>
      <c r="Q15" s="1007"/>
      <c r="R15" s="1011"/>
      <c r="S15" s="533"/>
      <c r="T15" s="533"/>
      <c r="U15" s="534"/>
      <c r="X15" s="518"/>
    </row>
    <row r="16" spans="1:28" ht="27.25" customHeight="1" x14ac:dyDescent="0.2">
      <c r="A16" s="964"/>
      <c r="B16" s="525"/>
      <c r="C16" s="526"/>
      <c r="D16" s="527"/>
      <c r="E16" s="528"/>
      <c r="F16" s="525"/>
      <c r="G16" s="1007"/>
      <c r="H16" s="1008"/>
      <c r="I16" s="529"/>
      <c r="J16" s="530"/>
      <c r="K16" s="531"/>
      <c r="L16" s="1009"/>
      <c r="M16" s="1010"/>
      <c r="N16" s="1009"/>
      <c r="O16" s="1010"/>
      <c r="P16" s="532"/>
      <c r="Q16" s="1007"/>
      <c r="R16" s="1011"/>
      <c r="S16" s="533"/>
      <c r="T16" s="533"/>
      <c r="U16" s="534"/>
      <c r="X16" s="518"/>
      <c r="AB16" s="515"/>
    </row>
    <row r="17" spans="1:28" ht="27.25" customHeight="1" x14ac:dyDescent="0.2">
      <c r="A17" s="964"/>
      <c r="B17" s="525"/>
      <c r="C17" s="526"/>
      <c r="D17" s="527"/>
      <c r="E17" s="528"/>
      <c r="F17" s="525"/>
      <c r="G17" s="1007"/>
      <c r="H17" s="1008"/>
      <c r="I17" s="529"/>
      <c r="J17" s="530"/>
      <c r="K17" s="531"/>
      <c r="L17" s="1009"/>
      <c r="M17" s="1010"/>
      <c r="N17" s="1009"/>
      <c r="O17" s="1010"/>
      <c r="P17" s="532"/>
      <c r="Q17" s="1007"/>
      <c r="R17" s="1011"/>
      <c r="S17" s="533"/>
      <c r="T17" s="533"/>
      <c r="U17" s="534"/>
      <c r="X17" s="518"/>
      <c r="AB17" s="515"/>
    </row>
    <row r="18" spans="1:28" ht="27.25" customHeight="1" x14ac:dyDescent="0.2">
      <c r="A18" s="964"/>
      <c r="B18" s="525"/>
      <c r="C18" s="526"/>
      <c r="D18" s="527"/>
      <c r="E18" s="528"/>
      <c r="F18" s="525"/>
      <c r="G18" s="1007"/>
      <c r="H18" s="1008"/>
      <c r="I18" s="529"/>
      <c r="J18" s="530"/>
      <c r="K18" s="531"/>
      <c r="L18" s="1009"/>
      <c r="M18" s="1010"/>
      <c r="N18" s="1009"/>
      <c r="O18" s="1010"/>
      <c r="P18" s="532"/>
      <c r="Q18" s="1007"/>
      <c r="R18" s="1011"/>
      <c r="S18" s="533"/>
      <c r="T18" s="533"/>
      <c r="U18" s="534"/>
    </row>
    <row r="19" spans="1:28" ht="27.25" customHeight="1" x14ac:dyDescent="0.2">
      <c r="A19" s="964"/>
      <c r="B19" s="525"/>
      <c r="C19" s="526"/>
      <c r="D19" s="527"/>
      <c r="E19" s="528"/>
      <c r="F19" s="525"/>
      <c r="G19" s="1007"/>
      <c r="H19" s="1008"/>
      <c r="I19" s="529"/>
      <c r="J19" s="530"/>
      <c r="K19" s="531"/>
      <c r="L19" s="1009"/>
      <c r="M19" s="1010"/>
      <c r="N19" s="1009"/>
      <c r="O19" s="1010"/>
      <c r="P19" s="532"/>
      <c r="Q19" s="1007"/>
      <c r="R19" s="1011"/>
      <c r="S19" s="533"/>
      <c r="T19" s="533"/>
      <c r="U19" s="534"/>
    </row>
    <row r="20" spans="1:28" ht="27.25" customHeight="1" x14ac:dyDescent="0.2">
      <c r="A20" s="964"/>
      <c r="B20" s="525"/>
      <c r="C20" s="526"/>
      <c r="D20" s="527"/>
      <c r="E20" s="528"/>
      <c r="F20" s="525"/>
      <c r="G20" s="1007"/>
      <c r="H20" s="1008"/>
      <c r="I20" s="529"/>
      <c r="J20" s="530"/>
      <c r="K20" s="531"/>
      <c r="L20" s="1009"/>
      <c r="M20" s="1010"/>
      <c r="N20" s="1009"/>
      <c r="O20" s="1010"/>
      <c r="P20" s="532"/>
      <c r="Q20" s="1007"/>
      <c r="R20" s="1011"/>
      <c r="S20" s="533"/>
      <c r="T20" s="533"/>
      <c r="U20" s="534"/>
    </row>
    <row r="21" spans="1:28" ht="27.25" customHeight="1" x14ac:dyDescent="0.2">
      <c r="A21" s="964"/>
      <c r="B21" s="525"/>
      <c r="C21" s="526"/>
      <c r="D21" s="527"/>
      <c r="E21" s="528"/>
      <c r="F21" s="525"/>
      <c r="G21" s="1007"/>
      <c r="H21" s="1008"/>
      <c r="I21" s="529"/>
      <c r="J21" s="530"/>
      <c r="K21" s="531"/>
      <c r="L21" s="1009"/>
      <c r="M21" s="1010"/>
      <c r="N21" s="1009"/>
      <c r="O21" s="1010"/>
      <c r="P21" s="532"/>
      <c r="Q21" s="1007"/>
      <c r="R21" s="1011"/>
      <c r="S21" s="533"/>
      <c r="T21" s="533"/>
      <c r="U21" s="534"/>
    </row>
    <row r="22" spans="1:28" ht="27.25" customHeight="1" x14ac:dyDescent="0.2">
      <c r="A22" s="964"/>
      <c r="B22" s="525"/>
      <c r="C22" s="526"/>
      <c r="D22" s="527"/>
      <c r="E22" s="528"/>
      <c r="F22" s="525"/>
      <c r="G22" s="1007"/>
      <c r="H22" s="1008"/>
      <c r="I22" s="529"/>
      <c r="J22" s="530"/>
      <c r="K22" s="531"/>
      <c r="L22" s="1009"/>
      <c r="M22" s="1010"/>
      <c r="N22" s="1009"/>
      <c r="O22" s="1010"/>
      <c r="P22" s="532"/>
      <c r="Q22" s="1007"/>
      <c r="R22" s="1011"/>
      <c r="S22" s="533"/>
      <c r="T22" s="533"/>
      <c r="U22" s="534"/>
    </row>
    <row r="23" spans="1:28" ht="27.25" customHeight="1" x14ac:dyDescent="0.2">
      <c r="A23" s="964"/>
      <c r="B23" s="525"/>
      <c r="C23" s="526"/>
      <c r="D23" s="527"/>
      <c r="E23" s="528"/>
      <c r="F23" s="525"/>
      <c r="G23" s="1007"/>
      <c r="H23" s="1011"/>
      <c r="I23" s="529"/>
      <c r="J23" s="530"/>
      <c r="K23" s="531"/>
      <c r="L23" s="1009"/>
      <c r="M23" s="1010"/>
      <c r="N23" s="1009"/>
      <c r="O23" s="1010"/>
      <c r="P23" s="532"/>
      <c r="Q23" s="1007"/>
      <c r="R23" s="1011"/>
      <c r="S23" s="533"/>
      <c r="T23" s="533"/>
      <c r="U23" s="534"/>
    </row>
    <row r="24" spans="1:28" ht="27.25" customHeight="1" x14ac:dyDescent="0.2">
      <c r="A24" s="964"/>
      <c r="B24" s="535"/>
      <c r="C24" s="526"/>
      <c r="D24" s="527"/>
      <c r="E24" s="528"/>
      <c r="F24" s="525"/>
      <c r="G24" s="1007"/>
      <c r="H24" s="1008"/>
      <c r="I24" s="529"/>
      <c r="J24" s="530"/>
      <c r="K24" s="536"/>
      <c r="L24" s="1019"/>
      <c r="M24" s="1020"/>
      <c r="N24" s="1019"/>
      <c r="O24" s="1020"/>
      <c r="P24" s="532"/>
      <c r="Q24" s="1007"/>
      <c r="R24" s="1011"/>
      <c r="S24" s="533"/>
      <c r="T24" s="533"/>
      <c r="U24" s="534"/>
    </row>
    <row r="25" spans="1:28" ht="27.25" customHeight="1" x14ac:dyDescent="0.2">
      <c r="A25" s="964"/>
      <c r="B25" s="1023" t="s">
        <v>373</v>
      </c>
      <c r="C25" s="1024"/>
      <c r="D25" s="1025"/>
      <c r="E25" s="537"/>
      <c r="F25" s="537"/>
      <c r="G25" s="1026"/>
      <c r="H25" s="1026"/>
      <c r="I25" s="538"/>
      <c r="J25" s="539">
        <f t="shared" ref="J25:O25" si="0">SUM(J13:J24)</f>
        <v>0</v>
      </c>
      <c r="K25" s="539">
        <f t="shared" si="0"/>
        <v>0</v>
      </c>
      <c r="L25" s="1027">
        <f t="shared" si="0"/>
        <v>0</v>
      </c>
      <c r="M25" s="1028">
        <f t="shared" si="0"/>
        <v>0</v>
      </c>
      <c r="N25" s="1027">
        <f t="shared" si="0"/>
        <v>0</v>
      </c>
      <c r="O25" s="1028">
        <f t="shared" si="0"/>
        <v>0</v>
      </c>
      <c r="P25" s="538"/>
      <c r="Q25" s="1016"/>
      <c r="R25" s="1017"/>
      <c r="S25" s="538"/>
      <c r="T25" s="538"/>
      <c r="U25" s="534"/>
    </row>
    <row r="26" spans="1:28" x14ac:dyDescent="0.2">
      <c r="A26" s="1018"/>
      <c r="B26" s="1018"/>
      <c r="J26" s="540"/>
    </row>
    <row r="27" spans="1:28" x14ac:dyDescent="0.2">
      <c r="B27" s="1021" t="s">
        <v>374</v>
      </c>
      <c r="C27" s="1021"/>
      <c r="D27" s="1021"/>
      <c r="E27" s="1021"/>
      <c r="F27" s="1021"/>
      <c r="G27" s="1021"/>
      <c r="H27" s="1021"/>
      <c r="I27" s="1021"/>
      <c r="J27" s="1021"/>
    </row>
    <row r="28" spans="1:28" x14ac:dyDescent="0.2">
      <c r="B28" s="1022" t="s">
        <v>375</v>
      </c>
      <c r="C28" s="1022"/>
      <c r="D28" s="1022"/>
      <c r="E28" s="1022"/>
      <c r="F28" s="1022"/>
      <c r="G28" s="1022"/>
      <c r="H28" s="1022"/>
      <c r="I28" s="1022"/>
      <c r="J28" s="1022"/>
    </row>
    <row r="29" spans="1:28" x14ac:dyDescent="0.2">
      <c r="B29" s="516" t="s">
        <v>376</v>
      </c>
      <c r="C29" s="516"/>
      <c r="D29" s="516"/>
      <c r="E29" s="517"/>
      <c r="F29" s="517"/>
      <c r="G29" s="516"/>
      <c r="H29" s="516"/>
      <c r="I29" s="516"/>
      <c r="J29" s="516"/>
      <c r="K29" s="541"/>
      <c r="L29" s="516"/>
      <c r="M29" s="516"/>
      <c r="N29" s="516"/>
      <c r="O29" s="516"/>
    </row>
    <row r="30" spans="1:28" x14ac:dyDescent="0.2">
      <c r="B30" s="516" t="s">
        <v>377</v>
      </c>
      <c r="C30" s="516"/>
      <c r="D30" s="516"/>
      <c r="E30" s="517"/>
      <c r="F30" s="517"/>
      <c r="G30" s="516"/>
      <c r="H30" s="516"/>
      <c r="I30" s="516"/>
      <c r="J30" s="516"/>
      <c r="K30" s="541"/>
      <c r="L30" s="516"/>
      <c r="M30" s="516"/>
      <c r="N30" s="516"/>
      <c r="O30" s="516"/>
    </row>
    <row r="31" spans="1:28" x14ac:dyDescent="0.2">
      <c r="B31" s="516" t="s">
        <v>378</v>
      </c>
      <c r="C31" s="508"/>
      <c r="D31" s="508"/>
      <c r="E31" s="517"/>
      <c r="F31" s="517"/>
      <c r="G31" s="508"/>
      <c r="H31" s="508"/>
      <c r="I31" s="508"/>
      <c r="J31" s="508"/>
      <c r="K31" s="542"/>
      <c r="L31" s="508"/>
      <c r="M31" s="508"/>
      <c r="N31" s="508"/>
      <c r="O31" s="508"/>
    </row>
    <row r="32" spans="1:28" x14ac:dyDescent="0.2">
      <c r="B32" s="1022" t="s">
        <v>379</v>
      </c>
      <c r="C32" s="1022"/>
      <c r="D32" s="1022"/>
      <c r="E32" s="1022"/>
      <c r="F32" s="1022"/>
      <c r="G32" s="1022"/>
      <c r="H32" s="1022"/>
      <c r="I32" s="1022"/>
      <c r="J32" s="1022"/>
      <c r="K32" s="1022"/>
      <c r="L32" s="1022"/>
      <c r="M32" s="1022"/>
      <c r="N32" s="1022"/>
      <c r="O32" s="1022"/>
    </row>
    <row r="33" spans="2:15" x14ac:dyDescent="0.2">
      <c r="B33" s="1022" t="s">
        <v>380</v>
      </c>
      <c r="C33" s="1022"/>
      <c r="D33" s="1022"/>
      <c r="E33" s="1022"/>
      <c r="F33" s="1022"/>
      <c r="G33" s="1022"/>
      <c r="H33" s="1022"/>
      <c r="I33" s="1022"/>
      <c r="J33" s="1022"/>
      <c r="K33" s="1022"/>
      <c r="L33" s="1022"/>
      <c r="M33" s="1022"/>
      <c r="N33" s="1022"/>
      <c r="O33" s="1022"/>
    </row>
  </sheetData>
  <mergeCells count="93">
    <mergeCell ref="B27:J27"/>
    <mergeCell ref="B28:J28"/>
    <mergeCell ref="B32:O32"/>
    <mergeCell ref="B33:O33"/>
    <mergeCell ref="B25:D25"/>
    <mergeCell ref="G25:H25"/>
    <mergeCell ref="L25:M25"/>
    <mergeCell ref="N25:O25"/>
    <mergeCell ref="Q25:R25"/>
    <mergeCell ref="A26:B26"/>
    <mergeCell ref="G23:H23"/>
    <mergeCell ref="L23:M23"/>
    <mergeCell ref="N23:O23"/>
    <mergeCell ref="Q23:R23"/>
    <mergeCell ref="G24:H24"/>
    <mergeCell ref="L24:M24"/>
    <mergeCell ref="N24:O24"/>
    <mergeCell ref="Q24:R24"/>
    <mergeCell ref="G21:H21"/>
    <mergeCell ref="L21:M21"/>
    <mergeCell ref="N21:O21"/>
    <mergeCell ref="Q21:R21"/>
    <mergeCell ref="G22:H22"/>
    <mergeCell ref="L22:M22"/>
    <mergeCell ref="N22:O22"/>
    <mergeCell ref="Q22:R22"/>
    <mergeCell ref="G19:H19"/>
    <mergeCell ref="L19:M19"/>
    <mergeCell ref="N19:O19"/>
    <mergeCell ref="Q19:R19"/>
    <mergeCell ref="G20:H20"/>
    <mergeCell ref="L20:M20"/>
    <mergeCell ref="N20:O20"/>
    <mergeCell ref="Q20:R20"/>
    <mergeCell ref="G17:H17"/>
    <mergeCell ref="L17:M17"/>
    <mergeCell ref="N17:O17"/>
    <mergeCell ref="Q17:R17"/>
    <mergeCell ref="G18:H18"/>
    <mergeCell ref="L18:M18"/>
    <mergeCell ref="N18:O18"/>
    <mergeCell ref="Q18:R18"/>
    <mergeCell ref="G15:H15"/>
    <mergeCell ref="L15:M15"/>
    <mergeCell ref="N15:O15"/>
    <mergeCell ref="Q15:R15"/>
    <mergeCell ref="G16:H16"/>
    <mergeCell ref="L16:M16"/>
    <mergeCell ref="N16:O16"/>
    <mergeCell ref="Q16:R16"/>
    <mergeCell ref="C13:D13"/>
    <mergeCell ref="G13:H13"/>
    <mergeCell ref="L13:M13"/>
    <mergeCell ref="N13:O13"/>
    <mergeCell ref="Q13:R13"/>
    <mergeCell ref="G14:H14"/>
    <mergeCell ref="L14:M14"/>
    <mergeCell ref="N14:O14"/>
    <mergeCell ref="Q14:R14"/>
    <mergeCell ref="K10:O10"/>
    <mergeCell ref="P10:P12"/>
    <mergeCell ref="Q10:R12"/>
    <mergeCell ref="J10:J12"/>
    <mergeCell ref="P9:R9"/>
    <mergeCell ref="S9:T9"/>
    <mergeCell ref="U9:U12"/>
    <mergeCell ref="B10:B12"/>
    <mergeCell ref="C10:D12"/>
    <mergeCell ref="E10:E12"/>
    <mergeCell ref="F10:F12"/>
    <mergeCell ref="G10:H12"/>
    <mergeCell ref="I10:I12"/>
    <mergeCell ref="S10:S12"/>
    <mergeCell ref="T10:T12"/>
    <mergeCell ref="K11:K12"/>
    <mergeCell ref="L11:M12"/>
    <mergeCell ref="N11:O12"/>
    <mergeCell ref="A3:U3"/>
    <mergeCell ref="A7:A25"/>
    <mergeCell ref="B7:C8"/>
    <mergeCell ref="D7:D8"/>
    <mergeCell ref="E7:E8"/>
    <mergeCell ref="F7:I8"/>
    <mergeCell ref="J7:K8"/>
    <mergeCell ref="L7:M8"/>
    <mergeCell ref="N7:O8"/>
    <mergeCell ref="P7:P8"/>
    <mergeCell ref="Q7:R8"/>
    <mergeCell ref="S7:S8"/>
    <mergeCell ref="T7:U8"/>
    <mergeCell ref="B9:F9"/>
    <mergeCell ref="G9:I9"/>
    <mergeCell ref="J9:O9"/>
  </mergeCells>
  <phoneticPr fontId="5"/>
  <pageMargins left="0.7" right="0.7" top="0.75" bottom="0.75" header="0.3" footer="0.3"/>
  <pageSetup paperSize="9" scale="80" orientation="landscape" r:id="rId1"/>
  <colBreaks count="1" manualBreakCount="1">
    <brk id="2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C1A15-4ED1-412C-BB34-7EF0CA29E9FA}">
  <dimension ref="A1"/>
  <sheetViews>
    <sheetView workbookViewId="0">
      <selection activeCell="I28" sqref="I28"/>
    </sheetView>
  </sheetViews>
  <sheetFormatPr defaultRowHeight="13" x14ac:dyDescent="0.2"/>
  <sheetData/>
  <phoneticPr fontId="5"/>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8CC6F-575A-4940-B942-C1B4CF9F1C53}">
  <sheetPr codeName="Sheet31">
    <tabColor rgb="FFFF0000"/>
  </sheetPr>
  <dimension ref="A1:AA20"/>
  <sheetViews>
    <sheetView showGridLines="0" view="pageBreakPreview" zoomScale="63" zoomScaleNormal="70" zoomScaleSheetLayoutView="76" workbookViewId="0">
      <selection activeCell="B4" sqref="B4:F7"/>
    </sheetView>
  </sheetViews>
  <sheetFormatPr defaultColWidth="9" defaultRowHeight="12" x14ac:dyDescent="0.2"/>
  <cols>
    <col min="1" max="2" width="6.90625" style="120" customWidth="1"/>
    <col min="3" max="3" width="7" style="120" customWidth="1"/>
    <col min="4" max="4" width="9.6328125" style="120" customWidth="1"/>
    <col min="5" max="5" width="7.36328125" style="121" customWidth="1"/>
    <col min="6" max="6" width="19.08984375" style="120" customWidth="1"/>
    <col min="7" max="7" width="8.36328125" style="121" customWidth="1"/>
    <col min="8" max="8" width="8.36328125" style="120" customWidth="1"/>
    <col min="9" max="13" width="9.6328125" style="120" customWidth="1"/>
    <col min="14" max="23" width="10.6328125" style="120" customWidth="1"/>
    <col min="24" max="25" width="5" style="120" customWidth="1"/>
    <col min="26" max="26" width="4" style="120" customWidth="1"/>
    <col min="27" max="16384" width="9" style="120"/>
  </cols>
  <sheetData>
    <row r="1" spans="1:27" x14ac:dyDescent="0.2">
      <c r="D1" s="137" t="s">
        <v>381</v>
      </c>
      <c r="E1" s="137"/>
      <c r="N1" s="138"/>
      <c r="S1" s="138"/>
    </row>
    <row r="2" spans="1:27" ht="21" customHeight="1" x14ac:dyDescent="0.2">
      <c r="D2" s="137" t="s">
        <v>382</v>
      </c>
      <c r="E2" s="137"/>
    </row>
    <row r="3" spans="1:27" ht="21" customHeight="1" x14ac:dyDescent="0.2">
      <c r="D3" s="137" t="s">
        <v>383</v>
      </c>
      <c r="E3" s="137"/>
    </row>
    <row r="4" spans="1:27" s="136" customFormat="1" ht="20.25" customHeight="1" x14ac:dyDescent="0.2">
      <c r="D4" s="1049" t="s">
        <v>7</v>
      </c>
      <c r="E4" s="1049" t="s">
        <v>9</v>
      </c>
      <c r="F4" s="1049" t="s">
        <v>11</v>
      </c>
      <c r="G4" s="1041" t="s">
        <v>350</v>
      </c>
      <c r="H4" s="1043"/>
      <c r="I4" s="1050" t="s">
        <v>172</v>
      </c>
      <c r="J4" s="1052"/>
      <c r="K4" s="1052"/>
      <c r="L4" s="1052"/>
      <c r="M4" s="1051"/>
      <c r="N4" s="1041" t="s">
        <v>384</v>
      </c>
      <c r="O4" s="1042"/>
      <c r="P4" s="1042"/>
      <c r="Q4" s="1043"/>
      <c r="R4" s="1041" t="s">
        <v>385</v>
      </c>
      <c r="S4" s="1042"/>
      <c r="T4" s="1042"/>
      <c r="U4" s="1042"/>
      <c r="V4" s="1042"/>
      <c r="W4" s="1043"/>
      <c r="X4" s="1037" t="s">
        <v>386</v>
      </c>
      <c r="Y4" s="1038"/>
      <c r="Z4" s="1029" t="s">
        <v>387</v>
      </c>
    </row>
    <row r="5" spans="1:27" s="135" customFormat="1" ht="29.25" customHeight="1" x14ac:dyDescent="0.2">
      <c r="D5" s="1049"/>
      <c r="E5" s="1049"/>
      <c r="F5" s="1049"/>
      <c r="G5" s="1050" t="s">
        <v>388</v>
      </c>
      <c r="H5" s="1051"/>
      <c r="I5" s="1053" t="s">
        <v>77</v>
      </c>
      <c r="J5" s="1054"/>
      <c r="K5" s="1054"/>
      <c r="L5" s="1054"/>
      <c r="M5" s="1055"/>
      <c r="N5" s="1037" t="s">
        <v>77</v>
      </c>
      <c r="O5" s="1047"/>
      <c r="P5" s="1047"/>
      <c r="Q5" s="1038"/>
      <c r="R5" s="1044" t="s">
        <v>77</v>
      </c>
      <c r="S5" s="1045"/>
      <c r="T5" s="1045"/>
      <c r="U5" s="1045"/>
      <c r="V5" s="1045"/>
      <c r="W5" s="1046"/>
      <c r="X5" s="1039"/>
      <c r="Y5" s="1040"/>
      <c r="Z5" s="1030"/>
    </row>
    <row r="6" spans="1:27" s="135" customFormat="1" ht="29.25" customHeight="1" x14ac:dyDescent="0.2">
      <c r="C6" s="147"/>
      <c r="D6" s="1049"/>
      <c r="E6" s="1049"/>
      <c r="F6" s="1049"/>
      <c r="G6" s="1033" t="s">
        <v>161</v>
      </c>
      <c r="H6" s="1034" t="s">
        <v>162</v>
      </c>
      <c r="I6" s="1033" t="s">
        <v>389</v>
      </c>
      <c r="J6" s="1033" t="s">
        <v>390</v>
      </c>
      <c r="K6" s="1033" t="s">
        <v>391</v>
      </c>
      <c r="L6" s="1036" t="s">
        <v>392</v>
      </c>
      <c r="M6" s="268"/>
      <c r="N6" s="1033" t="s">
        <v>393</v>
      </c>
      <c r="O6" s="1033" t="s">
        <v>394</v>
      </c>
      <c r="P6" s="1033" t="s">
        <v>299</v>
      </c>
      <c r="Q6" s="1056" t="s">
        <v>181</v>
      </c>
      <c r="R6" s="1033" t="s">
        <v>326</v>
      </c>
      <c r="S6" s="1033" t="s">
        <v>303</v>
      </c>
      <c r="T6" s="1033" t="s">
        <v>372</v>
      </c>
      <c r="U6" s="1033" t="s">
        <v>307</v>
      </c>
      <c r="V6" s="1033" t="s">
        <v>395</v>
      </c>
      <c r="W6" s="1056" t="s">
        <v>181</v>
      </c>
      <c r="X6" s="1031" t="s">
        <v>396</v>
      </c>
      <c r="Y6" s="1031" t="s">
        <v>397</v>
      </c>
      <c r="Z6" s="1030"/>
      <c r="AA6" s="146"/>
    </row>
    <row r="7" spans="1:27" s="133" customFormat="1" ht="189.75" customHeight="1" x14ac:dyDescent="0.2">
      <c r="A7" s="134" t="s">
        <v>55</v>
      </c>
      <c r="B7" s="134" t="s">
        <v>398</v>
      </c>
      <c r="C7" s="133" t="s">
        <v>399</v>
      </c>
      <c r="D7" s="1033"/>
      <c r="E7" s="1033"/>
      <c r="F7" s="1033"/>
      <c r="G7" s="1032"/>
      <c r="H7" s="1035"/>
      <c r="I7" s="1032"/>
      <c r="J7" s="1032"/>
      <c r="K7" s="1032"/>
      <c r="L7" s="1032"/>
      <c r="M7" s="417" t="s">
        <v>400</v>
      </c>
      <c r="N7" s="1032"/>
      <c r="O7" s="1032"/>
      <c r="P7" s="1032"/>
      <c r="Q7" s="1032"/>
      <c r="R7" s="1032"/>
      <c r="S7" s="1032"/>
      <c r="T7" s="1032"/>
      <c r="U7" s="1032"/>
      <c r="V7" s="1032"/>
      <c r="W7" s="1032"/>
      <c r="X7" s="1032"/>
      <c r="Y7" s="1032"/>
      <c r="Z7" s="1030"/>
    </row>
    <row r="8" spans="1:27" s="196" customFormat="1" ht="30.75" customHeight="1" x14ac:dyDescent="0.2">
      <c r="A8" s="379" t="e">
        <f>CONCATENATE(D8,E8)</f>
        <v>#REF!</v>
      </c>
      <c r="B8" s="379" t="e">
        <f>VLOOKUP(A8,市町村コードR6.1.1!$E$3:$F$1796,2,FALSE)</f>
        <v>#REF!</v>
      </c>
      <c r="C8" s="196">
        <v>1</v>
      </c>
      <c r="D8" s="279" t="e">
        <f>#REF!&amp;""</f>
        <v>#REF!</v>
      </c>
      <c r="E8" s="279" t="e">
        <f>#REF!&amp;""</f>
        <v>#REF!</v>
      </c>
      <c r="F8" s="279" t="e">
        <f>#REF!</f>
        <v>#REF!</v>
      </c>
      <c r="G8" s="281" t="str">
        <f>'別紙1 活動計画書'!B8</f>
        <v>○年度</v>
      </c>
      <c r="H8" s="281" t="str">
        <f>'別紙1 活動計画書'!D8</f>
        <v>○年度</v>
      </c>
      <c r="I8" s="197">
        <f>'別紙1 活動計画書'!C18</f>
        <v>0</v>
      </c>
      <c r="J8" s="197">
        <f>'別紙1 活動計画書'!C20</f>
        <v>0</v>
      </c>
      <c r="K8" s="197">
        <f>'別紙1 活動計画書'!C22</f>
        <v>0</v>
      </c>
      <c r="L8" s="197">
        <f>SUM(I8:K8)</f>
        <v>0</v>
      </c>
      <c r="M8" s="480">
        <f>'別紙1 活動計画書'!E38</f>
        <v>0</v>
      </c>
      <c r="N8" s="197">
        <f>報告書!$L$28</f>
        <v>0</v>
      </c>
      <c r="O8" s="197">
        <f>報告書!$L$29</f>
        <v>0</v>
      </c>
      <c r="P8" s="197">
        <f>報告書!$L$30</f>
        <v>0</v>
      </c>
      <c r="Q8" s="197">
        <f>SUM(N8:P8)</f>
        <v>0</v>
      </c>
      <c r="R8" s="197">
        <f>報告書!$L$35</f>
        <v>0</v>
      </c>
      <c r="S8" s="197">
        <f>報告書!$L$36</f>
        <v>0</v>
      </c>
      <c r="T8" s="197">
        <f>報告書!$L$37</f>
        <v>0</v>
      </c>
      <c r="U8" s="197">
        <f>報告書!$L$38</f>
        <v>0</v>
      </c>
      <c r="V8" s="197">
        <f>報告書!$L$39</f>
        <v>0</v>
      </c>
      <c r="W8" s="197">
        <f>SUM(R8:V8)</f>
        <v>0</v>
      </c>
      <c r="X8" s="282">
        <f ca="1">SUMIF(報告書!D50:F60,【選択肢】!E3,報告書!P50:P60)</f>
        <v>0</v>
      </c>
      <c r="Y8" s="282">
        <f ca="1">SUMIF(報告書!D50:F60,【選択肢】!F3,報告書!P50:P60)</f>
        <v>0</v>
      </c>
      <c r="Z8" s="280">
        <f>報告書!$L$66</f>
        <v>0</v>
      </c>
    </row>
    <row r="9" spans="1:27" s="126" customFormat="1" ht="30.75" customHeight="1" x14ac:dyDescent="0.2">
      <c r="C9" s="126">
        <v>2</v>
      </c>
      <c r="D9" s="128"/>
      <c r="E9" s="128"/>
      <c r="F9" s="128"/>
      <c r="G9" s="132"/>
      <c r="H9" s="132"/>
      <c r="I9" s="130"/>
      <c r="J9" s="130"/>
      <c r="K9" s="130"/>
      <c r="L9" s="129"/>
      <c r="M9" s="129"/>
      <c r="N9" s="130"/>
      <c r="O9" s="130"/>
      <c r="P9" s="130"/>
      <c r="Q9" s="129"/>
      <c r="R9" s="131"/>
      <c r="S9" s="131"/>
      <c r="T9" s="129"/>
      <c r="U9" s="131"/>
      <c r="V9" s="130"/>
      <c r="W9" s="129"/>
      <c r="X9" s="127"/>
      <c r="Y9" s="127"/>
      <c r="Z9" s="193"/>
    </row>
    <row r="10" spans="1:27" s="126" customFormat="1" ht="30.75" customHeight="1" x14ac:dyDescent="0.2">
      <c r="C10" s="126">
        <v>3</v>
      </c>
      <c r="D10" s="128"/>
      <c r="E10" s="128"/>
      <c r="F10" s="128"/>
      <c r="G10" s="132"/>
      <c r="H10" s="132"/>
      <c r="I10" s="130"/>
      <c r="J10" s="130"/>
      <c r="K10" s="130"/>
      <c r="L10" s="129"/>
      <c r="M10" s="129"/>
      <c r="N10" s="130"/>
      <c r="O10" s="130"/>
      <c r="P10" s="130"/>
      <c r="Q10" s="129"/>
      <c r="R10" s="131"/>
      <c r="S10" s="131"/>
      <c r="T10" s="129"/>
      <c r="U10" s="131"/>
      <c r="V10" s="130"/>
      <c r="W10" s="129"/>
      <c r="X10" s="127"/>
      <c r="Y10" s="127"/>
      <c r="Z10" s="193"/>
    </row>
    <row r="11" spans="1:27" s="126" customFormat="1" ht="30.75" customHeight="1" thickBot="1" x14ac:dyDescent="0.25">
      <c r="C11" s="126">
        <v>4</v>
      </c>
      <c r="D11" s="152"/>
      <c r="E11" s="152"/>
      <c r="F11" s="152"/>
      <c r="G11" s="153"/>
      <c r="H11" s="153"/>
      <c r="I11" s="154"/>
      <c r="J11" s="154"/>
      <c r="K11" s="154"/>
      <c r="L11" s="155"/>
      <c r="M11" s="155"/>
      <c r="N11" s="154"/>
      <c r="O11" s="154"/>
      <c r="P11" s="154"/>
      <c r="Q11" s="155"/>
      <c r="R11" s="156"/>
      <c r="S11" s="156"/>
      <c r="T11" s="155"/>
      <c r="U11" s="156"/>
      <c r="V11" s="154"/>
      <c r="W11" s="155"/>
      <c r="X11" s="157"/>
      <c r="Y11" s="157"/>
      <c r="Z11" s="194"/>
    </row>
    <row r="12" spans="1:27" ht="20.149999999999999" customHeight="1" thickTop="1" x14ac:dyDescent="0.2">
      <c r="D12" s="1048" t="s">
        <v>181</v>
      </c>
      <c r="E12" s="1048"/>
      <c r="F12" s="148">
        <f>COUNTA(F8:F8)</f>
        <v>1</v>
      </c>
      <c r="G12" s="150"/>
      <c r="H12" s="150"/>
      <c r="I12" s="149"/>
      <c r="J12" s="149"/>
      <c r="K12" s="149"/>
      <c r="L12" s="149"/>
      <c r="M12" s="149"/>
      <c r="N12" s="149"/>
      <c r="O12" s="149"/>
      <c r="P12" s="149"/>
      <c r="Q12" s="149"/>
      <c r="R12" s="149"/>
      <c r="S12" s="149"/>
      <c r="T12" s="149"/>
      <c r="U12" s="149"/>
      <c r="V12" s="149"/>
      <c r="W12" s="149"/>
      <c r="X12" s="151"/>
      <c r="Y12" s="151"/>
      <c r="Z12" s="195"/>
    </row>
    <row r="13" spans="1:27" s="122" customFormat="1" ht="20.149999999999999" customHeight="1" x14ac:dyDescent="0.2">
      <c r="D13" s="125" t="s">
        <v>401</v>
      </c>
      <c r="E13" s="124" t="s">
        <v>402</v>
      </c>
      <c r="F13" s="120"/>
      <c r="G13" s="121"/>
      <c r="H13" s="120"/>
      <c r="I13" s="120"/>
      <c r="J13" s="120"/>
      <c r="K13" s="120"/>
      <c r="L13" s="120"/>
      <c r="M13" s="120"/>
      <c r="N13" s="120"/>
      <c r="O13" s="120"/>
      <c r="P13" s="120"/>
      <c r="Q13" s="120"/>
      <c r="R13" s="120"/>
      <c r="S13" s="120"/>
      <c r="T13" s="120"/>
      <c r="U13" s="120"/>
      <c r="V13" s="120"/>
      <c r="W13" s="120"/>
      <c r="X13" s="120"/>
      <c r="Y13" s="120"/>
      <c r="Z13" s="120"/>
    </row>
    <row r="14" spans="1:27" s="122" customFormat="1" ht="20.149999999999999" customHeight="1" x14ac:dyDescent="0.2">
      <c r="D14" s="125"/>
      <c r="E14" s="124"/>
      <c r="F14" s="120"/>
      <c r="G14" s="121"/>
      <c r="H14" s="120"/>
      <c r="I14" s="120"/>
      <c r="J14" s="120"/>
      <c r="K14" s="120"/>
      <c r="L14" s="120"/>
      <c r="M14" s="120"/>
      <c r="N14" s="120"/>
      <c r="O14" s="120"/>
      <c r="P14" s="120"/>
      <c r="Q14" s="120"/>
      <c r="R14" s="120"/>
      <c r="S14" s="120"/>
      <c r="T14" s="120"/>
      <c r="U14" s="120"/>
      <c r="V14" s="120"/>
      <c r="W14" s="120"/>
      <c r="X14" s="120"/>
      <c r="Y14" s="120"/>
      <c r="Z14" s="120"/>
    </row>
    <row r="15" spans="1:27" s="122" customFormat="1" ht="36" customHeight="1" x14ac:dyDescent="0.2">
      <c r="D15" s="125"/>
      <c r="E15" s="124"/>
      <c r="F15" s="120"/>
      <c r="G15" s="121"/>
      <c r="H15" s="120"/>
      <c r="I15" s="123"/>
      <c r="J15" s="123"/>
      <c r="K15" s="123"/>
      <c r="L15" s="123"/>
      <c r="M15" s="123"/>
      <c r="N15" s="123"/>
      <c r="O15" s="123"/>
      <c r="P15" s="123"/>
      <c r="Q15" s="123"/>
      <c r="R15" s="123"/>
      <c r="S15" s="123"/>
      <c r="T15" s="123"/>
      <c r="U15" s="123"/>
      <c r="V15" s="123"/>
      <c r="W15" s="123"/>
      <c r="X15" s="120"/>
      <c r="Y15" s="120"/>
      <c r="Z15" s="120"/>
    </row>
    <row r="20" spans="26:26" x14ac:dyDescent="0.2">
      <c r="Z20" s="123"/>
    </row>
  </sheetData>
  <sheetProtection selectLockedCells="1"/>
  <mergeCells count="32">
    <mergeCell ref="D12:E12"/>
    <mergeCell ref="D4:D7"/>
    <mergeCell ref="F4:F7"/>
    <mergeCell ref="E4:E7"/>
    <mergeCell ref="R4:W4"/>
    <mergeCell ref="G4:H4"/>
    <mergeCell ref="G5:H5"/>
    <mergeCell ref="I4:M4"/>
    <mergeCell ref="I5:M5"/>
    <mergeCell ref="S6:S7"/>
    <mergeCell ref="T6:T7"/>
    <mergeCell ref="P6:P7"/>
    <mergeCell ref="Q6:Q7"/>
    <mergeCell ref="N6:N7"/>
    <mergeCell ref="O6:O7"/>
    <mergeCell ref="W6:W7"/>
    <mergeCell ref="Z4:Z7"/>
    <mergeCell ref="X6:X7"/>
    <mergeCell ref="Y6:Y7"/>
    <mergeCell ref="G6:G7"/>
    <mergeCell ref="H6:H7"/>
    <mergeCell ref="V6:V7"/>
    <mergeCell ref="U6:U7"/>
    <mergeCell ref="I6:I7"/>
    <mergeCell ref="J6:J7"/>
    <mergeCell ref="K6:K7"/>
    <mergeCell ref="L6:L7"/>
    <mergeCell ref="X4:Y5"/>
    <mergeCell ref="N4:Q4"/>
    <mergeCell ref="R5:W5"/>
    <mergeCell ref="N5:Q5"/>
    <mergeCell ref="R6:R7"/>
  </mergeCells>
  <phoneticPr fontId="5"/>
  <pageMargins left="0.78740157480314965" right="0.78740157480314965" top="0.78740157480314965" bottom="0.78740157480314965" header="0.31496062992125984" footer="0.31496062992125984"/>
  <pageSetup paperSize="9" scale="54" fitToWidth="0" orientation="landscape" r:id="rId1"/>
  <colBreaks count="1" manualBreakCount="1">
    <brk id="26"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0">
    <tabColor rgb="FF92D050"/>
    <pageSetUpPr fitToPage="1"/>
  </sheetPr>
  <dimension ref="A1:K71"/>
  <sheetViews>
    <sheetView showGridLines="0" view="pageBreakPreview" zoomScale="98" zoomScaleNormal="98" zoomScaleSheetLayoutView="98" workbookViewId="0">
      <selection activeCell="H19" sqref="H19"/>
    </sheetView>
  </sheetViews>
  <sheetFormatPr defaultColWidth="9" defaultRowHeight="16" x14ac:dyDescent="0.2"/>
  <cols>
    <col min="1" max="1" width="7.36328125" style="28" bestFit="1" customWidth="1"/>
    <col min="2" max="2" width="23.7265625" style="28" customWidth="1"/>
    <col min="3" max="3" width="9.08984375" style="28" customWidth="1"/>
    <col min="4" max="8" width="9.36328125" style="28" customWidth="1"/>
    <col min="9" max="9" width="8.08984375" style="28" customWidth="1"/>
    <col min="10" max="10" width="10.90625" style="28" customWidth="1"/>
    <col min="11" max="11" width="19.08984375" style="28" customWidth="1"/>
    <col min="12" max="12" width="7.08984375" style="28" customWidth="1"/>
    <col min="13" max="16384" width="9" style="28"/>
  </cols>
  <sheetData>
    <row r="1" spans="1:11" ht="42.75" customHeight="1" x14ac:dyDescent="0.2">
      <c r="A1" s="1057"/>
      <c r="B1" s="1057"/>
      <c r="C1" s="1057"/>
      <c r="D1" s="1057"/>
      <c r="E1" s="1057"/>
      <c r="F1" s="1057"/>
      <c r="G1" s="1057"/>
      <c r="H1" s="1057"/>
      <c r="I1" s="1057"/>
      <c r="J1" s="1057"/>
      <c r="K1" s="1057"/>
    </row>
    <row r="2" spans="1:11" ht="48" x14ac:dyDescent="0.2">
      <c r="A2" s="29" t="s">
        <v>403</v>
      </c>
      <c r="B2" s="30" t="s">
        <v>404</v>
      </c>
      <c r="C2" s="29" t="s">
        <v>405</v>
      </c>
      <c r="D2" s="1058" t="s">
        <v>406</v>
      </c>
      <c r="E2" s="1059"/>
      <c r="F2" s="1059"/>
      <c r="G2" s="1059"/>
      <c r="H2" s="1060"/>
      <c r="I2" s="29" t="s">
        <v>407</v>
      </c>
      <c r="J2" s="31" t="s">
        <v>408</v>
      </c>
      <c r="K2" s="29" t="s">
        <v>409</v>
      </c>
    </row>
    <row r="3" spans="1:11" ht="18" customHeight="1" x14ac:dyDescent="0.2">
      <c r="A3" s="32" t="s">
        <v>148</v>
      </c>
      <c r="B3" s="33" t="s">
        <v>410</v>
      </c>
      <c r="C3" s="34" t="s">
        <v>410</v>
      </c>
      <c r="D3" s="34" t="s">
        <v>411</v>
      </c>
      <c r="E3" s="161" t="s">
        <v>412</v>
      </c>
      <c r="F3" s="162" t="s">
        <v>413</v>
      </c>
      <c r="G3" s="418"/>
      <c r="H3" s="418"/>
      <c r="I3" s="159" t="s">
        <v>414</v>
      </c>
      <c r="J3" s="35">
        <v>1</v>
      </c>
      <c r="K3" s="32" t="s">
        <v>281</v>
      </c>
    </row>
    <row r="4" spans="1:11" ht="18" customHeight="1" x14ac:dyDescent="0.2">
      <c r="A4" s="36" t="s">
        <v>145</v>
      </c>
      <c r="B4" s="37"/>
      <c r="C4" s="38" t="s">
        <v>415</v>
      </c>
      <c r="D4" s="38"/>
      <c r="E4" s="42"/>
      <c r="F4" s="163"/>
      <c r="G4" s="419"/>
      <c r="H4" s="419"/>
      <c r="I4" s="160" t="s">
        <v>416</v>
      </c>
      <c r="J4" s="39">
        <v>2</v>
      </c>
      <c r="K4" s="38" t="s">
        <v>282</v>
      </c>
    </row>
    <row r="5" spans="1:11" ht="18" customHeight="1" x14ac:dyDescent="0.2">
      <c r="C5" s="36" t="s">
        <v>417</v>
      </c>
      <c r="D5" s="400"/>
      <c r="E5" s="398"/>
      <c r="F5" s="399"/>
      <c r="G5" s="420"/>
      <c r="H5" s="420"/>
      <c r="I5" s="452"/>
      <c r="J5" s="41"/>
      <c r="K5" s="38" t="s">
        <v>283</v>
      </c>
    </row>
    <row r="6" spans="1:11" ht="18" customHeight="1" x14ac:dyDescent="0.2">
      <c r="D6" s="423"/>
      <c r="E6" s="424"/>
      <c r="F6" s="421"/>
      <c r="G6" s="421"/>
      <c r="H6" s="422"/>
      <c r="K6" s="38" t="s">
        <v>284</v>
      </c>
    </row>
    <row r="7" spans="1:11" ht="18" customHeight="1" x14ac:dyDescent="0.2">
      <c r="K7" s="38" t="s">
        <v>285</v>
      </c>
    </row>
    <row r="8" spans="1:11" ht="18" customHeight="1" x14ac:dyDescent="0.2">
      <c r="K8" s="38" t="s">
        <v>286</v>
      </c>
    </row>
    <row r="9" spans="1:11" ht="18" customHeight="1" x14ac:dyDescent="0.2">
      <c r="K9" s="400" t="s">
        <v>287</v>
      </c>
    </row>
    <row r="10" spans="1:11" ht="18" customHeight="1" x14ac:dyDescent="0.2">
      <c r="K10" s="40"/>
    </row>
    <row r="11" spans="1:11" ht="18" customHeight="1" x14ac:dyDescent="0.2"/>
    <row r="12" spans="1:11" ht="18" customHeight="1" x14ac:dyDescent="0.2"/>
    <row r="13" spans="1:11" ht="18" customHeight="1" x14ac:dyDescent="0.2"/>
    <row r="14" spans="1:11" ht="18" customHeight="1" x14ac:dyDescent="0.2"/>
    <row r="15" spans="1:11" ht="18" customHeight="1" x14ac:dyDescent="0.2"/>
    <row r="16" spans="1:11" ht="18" customHeight="1" x14ac:dyDescent="0.2"/>
    <row r="17" ht="18" customHeight="1" x14ac:dyDescent="0.2"/>
    <row r="18" ht="18" customHeight="1" x14ac:dyDescent="0.2"/>
    <row r="19" ht="18" customHeight="1" x14ac:dyDescent="0.2"/>
    <row r="20" ht="18" customHeight="1" x14ac:dyDescent="0.2"/>
    <row r="21" ht="18" customHeight="1" x14ac:dyDescent="0.2"/>
    <row r="22" ht="18" customHeight="1" x14ac:dyDescent="0.2"/>
    <row r="23" ht="18" customHeight="1" x14ac:dyDescent="0.2"/>
    <row r="24" ht="18" customHeight="1" x14ac:dyDescent="0.2"/>
    <row r="25" ht="18" customHeight="1" x14ac:dyDescent="0.2"/>
    <row r="26" ht="18" customHeight="1" x14ac:dyDescent="0.2"/>
    <row r="27" ht="18" customHeight="1" x14ac:dyDescent="0.2"/>
    <row r="28" ht="18" customHeight="1" x14ac:dyDescent="0.2"/>
    <row r="29" ht="18" customHeight="1" x14ac:dyDescent="0.2"/>
    <row r="30" ht="18" customHeight="1" x14ac:dyDescent="0.2"/>
    <row r="31" ht="18" customHeight="1" x14ac:dyDescent="0.2"/>
    <row r="32" ht="18" customHeight="1" x14ac:dyDescent="0.2"/>
    <row r="33" ht="18" customHeight="1" x14ac:dyDescent="0.2"/>
    <row r="34" ht="18" customHeight="1" x14ac:dyDescent="0.2"/>
    <row r="35" ht="18" customHeight="1" x14ac:dyDescent="0.2"/>
    <row r="36" ht="18" customHeight="1" x14ac:dyDescent="0.2"/>
    <row r="37" ht="18" customHeight="1" x14ac:dyDescent="0.2"/>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sheetData>
  <sheetProtection selectLockedCells="1"/>
  <mergeCells count="2">
    <mergeCell ref="A1:K1"/>
    <mergeCell ref="D2:H2"/>
  </mergeCells>
  <phoneticPr fontId="5"/>
  <pageMargins left="0.70866141732283472" right="0.70866141732283472" top="0.74803149606299213" bottom="0.74803149606299213" header="0.31496062992125984" footer="0.31496062992125984"/>
  <pageSetup paperSize="9" fitToWidth="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38AB3-6A23-4489-BE7C-1A6C1B37AB57}">
  <sheetPr codeName="Sheet16">
    <tabColor rgb="FF92D050"/>
    <pageSetUpPr fitToPage="1"/>
  </sheetPr>
  <dimension ref="A1:J1796"/>
  <sheetViews>
    <sheetView showGridLines="0" view="pageBreakPreview" zoomScale="60" zoomScaleNormal="77" workbookViewId="0">
      <selection activeCell="Z28" sqref="Z28"/>
    </sheetView>
  </sheetViews>
  <sheetFormatPr defaultColWidth="9" defaultRowHeight="13" x14ac:dyDescent="0.2"/>
  <cols>
    <col min="1" max="1" width="12.90625" customWidth="1"/>
    <col min="2" max="2" width="17" customWidth="1"/>
    <col min="3" max="3" width="12.7265625" customWidth="1"/>
    <col min="4" max="4" width="16.36328125" customWidth="1"/>
    <col min="5" max="5" width="14.26953125" style="381" customWidth="1"/>
    <col min="6" max="6" width="11.6328125" customWidth="1"/>
    <col min="7" max="16384" width="9" style="381"/>
  </cols>
  <sheetData>
    <row r="1" spans="1:6" x14ac:dyDescent="0.2">
      <c r="A1" t="s">
        <v>418</v>
      </c>
      <c r="C1" s="380" t="s">
        <v>419</v>
      </c>
    </row>
    <row r="2" spans="1:6" ht="26" x14ac:dyDescent="0.2">
      <c r="A2" s="382" t="s">
        <v>420</v>
      </c>
      <c r="B2" s="382" t="s">
        <v>421</v>
      </c>
      <c r="C2" s="382" t="s">
        <v>422</v>
      </c>
      <c r="D2" s="382" t="s">
        <v>423</v>
      </c>
      <c r="E2" s="383" t="s">
        <v>424</v>
      </c>
      <c r="F2" s="384" t="s">
        <v>425</v>
      </c>
    </row>
    <row r="3" spans="1:6" ht="14.5" x14ac:dyDescent="0.2">
      <c r="A3" s="385" t="s">
        <v>426</v>
      </c>
      <c r="B3" s="386"/>
      <c r="C3" s="386" t="s">
        <v>427</v>
      </c>
      <c r="D3" s="386"/>
      <c r="E3" s="387"/>
      <c r="F3" s="385">
        <v>10006</v>
      </c>
    </row>
    <row r="4" spans="1:6" ht="14.5" x14ac:dyDescent="0.2">
      <c r="A4" s="388" t="s">
        <v>426</v>
      </c>
      <c r="B4" s="388" t="s">
        <v>428</v>
      </c>
      <c r="C4" s="388" t="s">
        <v>427</v>
      </c>
      <c r="D4" s="388" t="s">
        <v>429</v>
      </c>
      <c r="E4" s="387" t="s">
        <v>430</v>
      </c>
      <c r="F4" s="388">
        <v>11002</v>
      </c>
    </row>
    <row r="5" spans="1:6" ht="14.5" x14ac:dyDescent="0.2">
      <c r="A5" s="388" t="s">
        <v>426</v>
      </c>
      <c r="B5" s="388" t="s">
        <v>431</v>
      </c>
      <c r="C5" s="388" t="s">
        <v>427</v>
      </c>
      <c r="D5" s="388" t="s">
        <v>432</v>
      </c>
      <c r="E5" s="387" t="s">
        <v>433</v>
      </c>
      <c r="F5" s="388">
        <v>12025</v>
      </c>
    </row>
    <row r="6" spans="1:6" ht="14.5" x14ac:dyDescent="0.2">
      <c r="A6" s="388" t="s">
        <v>426</v>
      </c>
      <c r="B6" s="388" t="s">
        <v>434</v>
      </c>
      <c r="C6" s="388" t="s">
        <v>427</v>
      </c>
      <c r="D6" s="388" t="s">
        <v>435</v>
      </c>
      <c r="E6" s="387" t="s">
        <v>436</v>
      </c>
      <c r="F6" s="388">
        <v>12033</v>
      </c>
    </row>
    <row r="7" spans="1:6" ht="14.5" x14ac:dyDescent="0.2">
      <c r="A7" s="388" t="s">
        <v>426</v>
      </c>
      <c r="B7" s="388" t="s">
        <v>437</v>
      </c>
      <c r="C7" s="388" t="s">
        <v>427</v>
      </c>
      <c r="D7" s="388" t="s">
        <v>438</v>
      </c>
      <c r="E7" s="387" t="s">
        <v>439</v>
      </c>
      <c r="F7" s="388">
        <v>12041</v>
      </c>
    </row>
    <row r="8" spans="1:6" ht="14.5" x14ac:dyDescent="0.2">
      <c r="A8" s="388" t="s">
        <v>426</v>
      </c>
      <c r="B8" s="388" t="s">
        <v>440</v>
      </c>
      <c r="C8" s="388" t="s">
        <v>427</v>
      </c>
      <c r="D8" s="388" t="s">
        <v>441</v>
      </c>
      <c r="E8" s="387" t="s">
        <v>442</v>
      </c>
      <c r="F8" s="388">
        <v>12050</v>
      </c>
    </row>
    <row r="9" spans="1:6" ht="14.5" x14ac:dyDescent="0.2">
      <c r="A9" s="388" t="s">
        <v>426</v>
      </c>
      <c r="B9" s="388" t="s">
        <v>443</v>
      </c>
      <c r="C9" s="388" t="s">
        <v>427</v>
      </c>
      <c r="D9" s="388" t="s">
        <v>444</v>
      </c>
      <c r="E9" s="387" t="s">
        <v>445</v>
      </c>
      <c r="F9" s="388">
        <v>12068</v>
      </c>
    </row>
    <row r="10" spans="1:6" ht="14.5" x14ac:dyDescent="0.2">
      <c r="A10" s="388" t="s">
        <v>426</v>
      </c>
      <c r="B10" s="388" t="s">
        <v>446</v>
      </c>
      <c r="C10" s="388" t="s">
        <v>427</v>
      </c>
      <c r="D10" s="388" t="s">
        <v>447</v>
      </c>
      <c r="E10" s="387" t="s">
        <v>448</v>
      </c>
      <c r="F10" s="388">
        <v>12076</v>
      </c>
    </row>
    <row r="11" spans="1:6" ht="14.5" x14ac:dyDescent="0.2">
      <c r="A11" s="388" t="s">
        <v>426</v>
      </c>
      <c r="B11" s="388" t="s">
        <v>449</v>
      </c>
      <c r="C11" s="388" t="s">
        <v>427</v>
      </c>
      <c r="D11" s="388" t="s">
        <v>450</v>
      </c>
      <c r="E11" s="387" t="s">
        <v>451</v>
      </c>
      <c r="F11" s="388">
        <v>12084</v>
      </c>
    </row>
    <row r="12" spans="1:6" ht="14.5" x14ac:dyDescent="0.2">
      <c r="A12" s="388" t="s">
        <v>426</v>
      </c>
      <c r="B12" s="388" t="s">
        <v>452</v>
      </c>
      <c r="C12" s="388" t="s">
        <v>427</v>
      </c>
      <c r="D12" s="388" t="s">
        <v>453</v>
      </c>
      <c r="E12" s="387" t="s">
        <v>454</v>
      </c>
      <c r="F12" s="388">
        <v>12092</v>
      </c>
    </row>
    <row r="13" spans="1:6" ht="14.5" x14ac:dyDescent="0.2">
      <c r="A13" s="388" t="s">
        <v>426</v>
      </c>
      <c r="B13" s="388" t="s">
        <v>455</v>
      </c>
      <c r="C13" s="388" t="s">
        <v>427</v>
      </c>
      <c r="D13" s="388" t="s">
        <v>456</v>
      </c>
      <c r="E13" s="387" t="s">
        <v>457</v>
      </c>
      <c r="F13" s="388">
        <v>12106</v>
      </c>
    </row>
    <row r="14" spans="1:6" ht="14.5" x14ac:dyDescent="0.2">
      <c r="A14" s="388" t="s">
        <v>426</v>
      </c>
      <c r="B14" s="388" t="s">
        <v>458</v>
      </c>
      <c r="C14" s="388" t="s">
        <v>427</v>
      </c>
      <c r="D14" s="388" t="s">
        <v>459</v>
      </c>
      <c r="E14" s="387" t="s">
        <v>460</v>
      </c>
      <c r="F14" s="388">
        <v>12114</v>
      </c>
    </row>
    <row r="15" spans="1:6" ht="14.5" x14ac:dyDescent="0.2">
      <c r="A15" s="388" t="s">
        <v>426</v>
      </c>
      <c r="B15" s="388" t="s">
        <v>461</v>
      </c>
      <c r="C15" s="388" t="s">
        <v>427</v>
      </c>
      <c r="D15" s="388" t="s">
        <v>462</v>
      </c>
      <c r="E15" s="387" t="s">
        <v>463</v>
      </c>
      <c r="F15" s="388">
        <v>12122</v>
      </c>
    </row>
    <row r="16" spans="1:6" ht="14.5" x14ac:dyDescent="0.2">
      <c r="A16" s="388" t="s">
        <v>426</v>
      </c>
      <c r="B16" s="388" t="s">
        <v>464</v>
      </c>
      <c r="C16" s="388" t="s">
        <v>427</v>
      </c>
      <c r="D16" s="388" t="s">
        <v>465</v>
      </c>
      <c r="E16" s="387" t="s">
        <v>466</v>
      </c>
      <c r="F16" s="388">
        <v>12131</v>
      </c>
    </row>
    <row r="17" spans="1:6" ht="14.5" x14ac:dyDescent="0.2">
      <c r="A17" s="388" t="s">
        <v>426</v>
      </c>
      <c r="B17" s="388" t="s">
        <v>467</v>
      </c>
      <c r="C17" s="388" t="s">
        <v>427</v>
      </c>
      <c r="D17" s="388" t="s">
        <v>468</v>
      </c>
      <c r="E17" s="387" t="s">
        <v>469</v>
      </c>
      <c r="F17" s="388">
        <v>12149</v>
      </c>
    </row>
    <row r="18" spans="1:6" ht="14.5" x14ac:dyDescent="0.2">
      <c r="A18" s="388" t="s">
        <v>426</v>
      </c>
      <c r="B18" s="388" t="s">
        <v>470</v>
      </c>
      <c r="C18" s="388" t="s">
        <v>427</v>
      </c>
      <c r="D18" s="388" t="s">
        <v>471</v>
      </c>
      <c r="E18" s="387" t="s">
        <v>472</v>
      </c>
      <c r="F18" s="388">
        <v>12157</v>
      </c>
    </row>
    <row r="19" spans="1:6" ht="14.5" x14ac:dyDescent="0.2">
      <c r="A19" s="388" t="s">
        <v>426</v>
      </c>
      <c r="B19" s="388" t="s">
        <v>473</v>
      </c>
      <c r="C19" s="388" t="s">
        <v>427</v>
      </c>
      <c r="D19" s="388" t="s">
        <v>474</v>
      </c>
      <c r="E19" s="387" t="s">
        <v>475</v>
      </c>
      <c r="F19" s="388">
        <v>12165</v>
      </c>
    </row>
    <row r="20" spans="1:6" ht="14.5" x14ac:dyDescent="0.2">
      <c r="A20" s="388" t="s">
        <v>426</v>
      </c>
      <c r="B20" s="388" t="s">
        <v>476</v>
      </c>
      <c r="C20" s="388" t="s">
        <v>427</v>
      </c>
      <c r="D20" s="388" t="s">
        <v>477</v>
      </c>
      <c r="E20" s="387" t="s">
        <v>478</v>
      </c>
      <c r="F20" s="388">
        <v>12173</v>
      </c>
    </row>
    <row r="21" spans="1:6" ht="14.5" x14ac:dyDescent="0.2">
      <c r="A21" s="388" t="s">
        <v>426</v>
      </c>
      <c r="B21" s="388" t="s">
        <v>479</v>
      </c>
      <c r="C21" s="388" t="s">
        <v>427</v>
      </c>
      <c r="D21" s="388" t="s">
        <v>480</v>
      </c>
      <c r="E21" s="387" t="s">
        <v>481</v>
      </c>
      <c r="F21" s="388">
        <v>12181</v>
      </c>
    </row>
    <row r="22" spans="1:6" ht="14.5" x14ac:dyDescent="0.2">
      <c r="A22" s="388" t="s">
        <v>426</v>
      </c>
      <c r="B22" s="388" t="s">
        <v>482</v>
      </c>
      <c r="C22" s="388" t="s">
        <v>427</v>
      </c>
      <c r="D22" s="388" t="s">
        <v>483</v>
      </c>
      <c r="E22" s="387" t="s">
        <v>484</v>
      </c>
      <c r="F22" s="388">
        <v>12190</v>
      </c>
    </row>
    <row r="23" spans="1:6" ht="14.5" x14ac:dyDescent="0.2">
      <c r="A23" s="388" t="s">
        <v>426</v>
      </c>
      <c r="B23" s="388" t="s">
        <v>485</v>
      </c>
      <c r="C23" s="388" t="s">
        <v>427</v>
      </c>
      <c r="D23" s="388" t="s">
        <v>486</v>
      </c>
      <c r="E23" s="387" t="s">
        <v>487</v>
      </c>
      <c r="F23" s="388">
        <v>12203</v>
      </c>
    </row>
    <row r="24" spans="1:6" ht="14.5" x14ac:dyDescent="0.2">
      <c r="A24" s="388" t="s">
        <v>426</v>
      </c>
      <c r="B24" s="388" t="s">
        <v>488</v>
      </c>
      <c r="C24" s="388" t="s">
        <v>427</v>
      </c>
      <c r="D24" s="388" t="s">
        <v>489</v>
      </c>
      <c r="E24" s="387" t="s">
        <v>490</v>
      </c>
      <c r="F24" s="388">
        <v>12211</v>
      </c>
    </row>
    <row r="25" spans="1:6" ht="14.5" x14ac:dyDescent="0.2">
      <c r="A25" s="388" t="s">
        <v>426</v>
      </c>
      <c r="B25" s="388" t="s">
        <v>491</v>
      </c>
      <c r="C25" s="388" t="s">
        <v>427</v>
      </c>
      <c r="D25" s="388" t="s">
        <v>492</v>
      </c>
      <c r="E25" s="387" t="s">
        <v>493</v>
      </c>
      <c r="F25" s="388">
        <v>12220</v>
      </c>
    </row>
    <row r="26" spans="1:6" ht="14.5" x14ac:dyDescent="0.2">
      <c r="A26" s="388" t="s">
        <v>426</v>
      </c>
      <c r="B26" s="388" t="s">
        <v>494</v>
      </c>
      <c r="C26" s="388" t="s">
        <v>427</v>
      </c>
      <c r="D26" s="388" t="s">
        <v>495</v>
      </c>
      <c r="E26" s="387" t="s">
        <v>496</v>
      </c>
      <c r="F26" s="388">
        <v>12238</v>
      </c>
    </row>
    <row r="27" spans="1:6" ht="14.5" x14ac:dyDescent="0.2">
      <c r="A27" s="388" t="s">
        <v>426</v>
      </c>
      <c r="B27" s="388" t="s">
        <v>497</v>
      </c>
      <c r="C27" s="388" t="s">
        <v>427</v>
      </c>
      <c r="D27" s="388" t="s">
        <v>498</v>
      </c>
      <c r="E27" s="387" t="s">
        <v>499</v>
      </c>
      <c r="F27" s="388">
        <v>12246</v>
      </c>
    </row>
    <row r="28" spans="1:6" ht="14.5" x14ac:dyDescent="0.2">
      <c r="A28" s="388" t="s">
        <v>426</v>
      </c>
      <c r="B28" s="388" t="s">
        <v>500</v>
      </c>
      <c r="C28" s="388" t="s">
        <v>427</v>
      </c>
      <c r="D28" s="388" t="s">
        <v>501</v>
      </c>
      <c r="E28" s="387" t="s">
        <v>502</v>
      </c>
      <c r="F28" s="388">
        <v>12254</v>
      </c>
    </row>
    <row r="29" spans="1:6" ht="14.5" x14ac:dyDescent="0.2">
      <c r="A29" s="388" t="s">
        <v>426</v>
      </c>
      <c r="B29" s="388" t="s">
        <v>503</v>
      </c>
      <c r="C29" s="388" t="s">
        <v>427</v>
      </c>
      <c r="D29" s="388" t="s">
        <v>504</v>
      </c>
      <c r="E29" s="387" t="s">
        <v>505</v>
      </c>
      <c r="F29" s="388">
        <v>12262</v>
      </c>
    </row>
    <row r="30" spans="1:6" ht="14.5" x14ac:dyDescent="0.2">
      <c r="A30" s="388" t="s">
        <v>426</v>
      </c>
      <c r="B30" s="388" t="s">
        <v>506</v>
      </c>
      <c r="C30" s="388" t="s">
        <v>427</v>
      </c>
      <c r="D30" s="388" t="s">
        <v>507</v>
      </c>
      <c r="E30" s="387" t="s">
        <v>508</v>
      </c>
      <c r="F30" s="388">
        <v>12271</v>
      </c>
    </row>
    <row r="31" spans="1:6" ht="14.5" x14ac:dyDescent="0.2">
      <c r="A31" s="388" t="s">
        <v>426</v>
      </c>
      <c r="B31" s="388" t="s">
        <v>509</v>
      </c>
      <c r="C31" s="388" t="s">
        <v>427</v>
      </c>
      <c r="D31" s="388" t="s">
        <v>510</v>
      </c>
      <c r="E31" s="387" t="s">
        <v>511</v>
      </c>
      <c r="F31" s="388">
        <v>12289</v>
      </c>
    </row>
    <row r="32" spans="1:6" ht="14.5" x14ac:dyDescent="0.2">
      <c r="A32" s="388" t="s">
        <v>426</v>
      </c>
      <c r="B32" s="388" t="s">
        <v>512</v>
      </c>
      <c r="C32" s="388" t="s">
        <v>427</v>
      </c>
      <c r="D32" s="388" t="s">
        <v>513</v>
      </c>
      <c r="E32" s="387" t="s">
        <v>514</v>
      </c>
      <c r="F32" s="388">
        <v>12297</v>
      </c>
    </row>
    <row r="33" spans="1:6" ht="14.5" x14ac:dyDescent="0.2">
      <c r="A33" s="388" t="s">
        <v>426</v>
      </c>
      <c r="B33" s="388" t="s">
        <v>515</v>
      </c>
      <c r="C33" s="388" t="s">
        <v>427</v>
      </c>
      <c r="D33" s="388" t="s">
        <v>516</v>
      </c>
      <c r="E33" s="387" t="s">
        <v>517</v>
      </c>
      <c r="F33" s="388">
        <v>12301</v>
      </c>
    </row>
    <row r="34" spans="1:6" ht="14.5" x14ac:dyDescent="0.2">
      <c r="A34" s="388" t="s">
        <v>426</v>
      </c>
      <c r="B34" s="388" t="s">
        <v>518</v>
      </c>
      <c r="C34" s="388" t="s">
        <v>427</v>
      </c>
      <c r="D34" s="388" t="s">
        <v>519</v>
      </c>
      <c r="E34" s="387" t="s">
        <v>520</v>
      </c>
      <c r="F34" s="388">
        <v>12319</v>
      </c>
    </row>
    <row r="35" spans="1:6" ht="14.5" x14ac:dyDescent="0.2">
      <c r="A35" s="388" t="s">
        <v>426</v>
      </c>
      <c r="B35" s="388" t="s">
        <v>521</v>
      </c>
      <c r="C35" s="388" t="s">
        <v>427</v>
      </c>
      <c r="D35" s="388" t="s">
        <v>522</v>
      </c>
      <c r="E35" s="387" t="s">
        <v>523</v>
      </c>
      <c r="F35" s="388">
        <v>12335</v>
      </c>
    </row>
    <row r="36" spans="1:6" ht="14.5" x14ac:dyDescent="0.2">
      <c r="A36" s="388" t="s">
        <v>426</v>
      </c>
      <c r="B36" s="388" t="s">
        <v>524</v>
      </c>
      <c r="C36" s="388" t="s">
        <v>427</v>
      </c>
      <c r="D36" s="388" t="s">
        <v>525</v>
      </c>
      <c r="E36" s="387" t="s">
        <v>526</v>
      </c>
      <c r="F36" s="388">
        <v>12343</v>
      </c>
    </row>
    <row r="37" spans="1:6" ht="14.5" x14ac:dyDescent="0.2">
      <c r="A37" s="388" t="s">
        <v>426</v>
      </c>
      <c r="B37" s="388" t="s">
        <v>527</v>
      </c>
      <c r="C37" s="388" t="s">
        <v>427</v>
      </c>
      <c r="D37" s="388" t="s">
        <v>528</v>
      </c>
      <c r="E37" s="387" t="s">
        <v>529</v>
      </c>
      <c r="F37" s="388">
        <v>12351</v>
      </c>
    </row>
    <row r="38" spans="1:6" ht="14.5" x14ac:dyDescent="0.2">
      <c r="A38" s="388" t="s">
        <v>426</v>
      </c>
      <c r="B38" s="388" t="s">
        <v>530</v>
      </c>
      <c r="C38" s="388" t="s">
        <v>427</v>
      </c>
      <c r="D38" s="388" t="s">
        <v>531</v>
      </c>
      <c r="E38" s="387" t="s">
        <v>532</v>
      </c>
      <c r="F38" s="388">
        <v>12360</v>
      </c>
    </row>
    <row r="39" spans="1:6" ht="14.5" x14ac:dyDescent="0.2">
      <c r="A39" s="388" t="s">
        <v>426</v>
      </c>
      <c r="B39" s="388" t="s">
        <v>533</v>
      </c>
      <c r="C39" s="388" t="s">
        <v>427</v>
      </c>
      <c r="D39" s="388" t="s">
        <v>534</v>
      </c>
      <c r="E39" s="387" t="s">
        <v>535</v>
      </c>
      <c r="F39" s="388">
        <v>13030</v>
      </c>
    </row>
    <row r="40" spans="1:6" ht="14.5" x14ac:dyDescent="0.2">
      <c r="A40" s="388" t="s">
        <v>426</v>
      </c>
      <c r="B40" s="388" t="s">
        <v>536</v>
      </c>
      <c r="C40" s="388" t="s">
        <v>427</v>
      </c>
      <c r="D40" s="388" t="s">
        <v>537</v>
      </c>
      <c r="E40" s="387" t="s">
        <v>538</v>
      </c>
      <c r="F40" s="388">
        <v>13048</v>
      </c>
    </row>
    <row r="41" spans="1:6" ht="14.5" x14ac:dyDescent="0.2">
      <c r="A41" s="388" t="s">
        <v>426</v>
      </c>
      <c r="B41" s="388" t="s">
        <v>539</v>
      </c>
      <c r="C41" s="388" t="s">
        <v>427</v>
      </c>
      <c r="D41" s="388" t="s">
        <v>540</v>
      </c>
      <c r="E41" s="387" t="s">
        <v>541</v>
      </c>
      <c r="F41" s="388">
        <v>13315</v>
      </c>
    </row>
    <row r="42" spans="1:6" ht="14.5" x14ac:dyDescent="0.2">
      <c r="A42" s="388" t="s">
        <v>426</v>
      </c>
      <c r="B42" s="388" t="s">
        <v>542</v>
      </c>
      <c r="C42" s="388" t="s">
        <v>427</v>
      </c>
      <c r="D42" s="388" t="s">
        <v>543</v>
      </c>
      <c r="E42" s="387" t="s">
        <v>544</v>
      </c>
      <c r="F42" s="388">
        <v>13323</v>
      </c>
    </row>
    <row r="43" spans="1:6" ht="14.5" x14ac:dyDescent="0.2">
      <c r="A43" s="388" t="s">
        <v>426</v>
      </c>
      <c r="B43" s="388" t="s">
        <v>545</v>
      </c>
      <c r="C43" s="388" t="s">
        <v>427</v>
      </c>
      <c r="D43" s="388" t="s">
        <v>546</v>
      </c>
      <c r="E43" s="387" t="s">
        <v>547</v>
      </c>
      <c r="F43" s="388">
        <v>13331</v>
      </c>
    </row>
    <row r="44" spans="1:6" ht="14.5" x14ac:dyDescent="0.2">
      <c r="A44" s="388" t="s">
        <v>426</v>
      </c>
      <c r="B44" s="388" t="s">
        <v>548</v>
      </c>
      <c r="C44" s="388" t="s">
        <v>427</v>
      </c>
      <c r="D44" s="388" t="s">
        <v>549</v>
      </c>
      <c r="E44" s="387" t="s">
        <v>550</v>
      </c>
      <c r="F44" s="388">
        <v>13340</v>
      </c>
    </row>
    <row r="45" spans="1:6" ht="14.5" x14ac:dyDescent="0.2">
      <c r="A45" s="388" t="s">
        <v>426</v>
      </c>
      <c r="B45" s="388" t="s">
        <v>551</v>
      </c>
      <c r="C45" s="388" t="s">
        <v>427</v>
      </c>
      <c r="D45" s="388" t="s">
        <v>552</v>
      </c>
      <c r="E45" s="387" t="s">
        <v>553</v>
      </c>
      <c r="F45" s="388">
        <v>13374</v>
      </c>
    </row>
    <row r="46" spans="1:6" ht="14.5" x14ac:dyDescent="0.2">
      <c r="A46" s="388" t="s">
        <v>426</v>
      </c>
      <c r="B46" s="388" t="s">
        <v>554</v>
      </c>
      <c r="C46" s="388" t="s">
        <v>427</v>
      </c>
      <c r="D46" s="388" t="s">
        <v>555</v>
      </c>
      <c r="E46" s="387" t="s">
        <v>556</v>
      </c>
      <c r="F46" s="388">
        <v>13439</v>
      </c>
    </row>
    <row r="47" spans="1:6" ht="14.5" x14ac:dyDescent="0.2">
      <c r="A47" s="388" t="s">
        <v>426</v>
      </c>
      <c r="B47" s="388" t="s">
        <v>557</v>
      </c>
      <c r="C47" s="388" t="s">
        <v>427</v>
      </c>
      <c r="D47" s="388" t="s">
        <v>558</v>
      </c>
      <c r="E47" s="387" t="s">
        <v>559</v>
      </c>
      <c r="F47" s="388">
        <v>13455</v>
      </c>
    </row>
    <row r="48" spans="1:6" ht="14.5" x14ac:dyDescent="0.2">
      <c r="A48" s="388" t="s">
        <v>426</v>
      </c>
      <c r="B48" s="388" t="s">
        <v>560</v>
      </c>
      <c r="C48" s="388" t="s">
        <v>427</v>
      </c>
      <c r="D48" s="388" t="s">
        <v>561</v>
      </c>
      <c r="E48" s="387" t="s">
        <v>562</v>
      </c>
      <c r="F48" s="388">
        <v>13463</v>
      </c>
    </row>
    <row r="49" spans="1:6" ht="14.5" x14ac:dyDescent="0.2">
      <c r="A49" s="388" t="s">
        <v>426</v>
      </c>
      <c r="B49" s="388" t="s">
        <v>563</v>
      </c>
      <c r="C49" s="388" t="s">
        <v>427</v>
      </c>
      <c r="D49" s="388" t="s">
        <v>564</v>
      </c>
      <c r="E49" s="387" t="s">
        <v>565</v>
      </c>
      <c r="F49" s="388">
        <v>13471</v>
      </c>
    </row>
    <row r="50" spans="1:6" ht="14.5" x14ac:dyDescent="0.2">
      <c r="A50" s="388" t="s">
        <v>426</v>
      </c>
      <c r="B50" s="388" t="s">
        <v>566</v>
      </c>
      <c r="C50" s="388" t="s">
        <v>427</v>
      </c>
      <c r="D50" s="388" t="s">
        <v>567</v>
      </c>
      <c r="E50" s="387" t="s">
        <v>568</v>
      </c>
      <c r="F50" s="388">
        <v>13617</v>
      </c>
    </row>
    <row r="51" spans="1:6" ht="14.5" x14ac:dyDescent="0.2">
      <c r="A51" s="388" t="s">
        <v>426</v>
      </c>
      <c r="B51" s="388" t="s">
        <v>569</v>
      </c>
      <c r="C51" s="388" t="s">
        <v>427</v>
      </c>
      <c r="D51" s="388" t="s">
        <v>570</v>
      </c>
      <c r="E51" s="387" t="s">
        <v>571</v>
      </c>
      <c r="F51" s="388">
        <v>13625</v>
      </c>
    </row>
    <row r="52" spans="1:6" ht="14.5" x14ac:dyDescent="0.2">
      <c r="A52" s="388" t="s">
        <v>426</v>
      </c>
      <c r="B52" s="388" t="s">
        <v>572</v>
      </c>
      <c r="C52" s="388" t="s">
        <v>427</v>
      </c>
      <c r="D52" s="388" t="s">
        <v>573</v>
      </c>
      <c r="E52" s="387" t="s">
        <v>574</v>
      </c>
      <c r="F52" s="388">
        <v>13633</v>
      </c>
    </row>
    <row r="53" spans="1:6" ht="14.5" x14ac:dyDescent="0.2">
      <c r="A53" s="388" t="s">
        <v>426</v>
      </c>
      <c r="B53" s="388" t="s">
        <v>575</v>
      </c>
      <c r="C53" s="388" t="s">
        <v>427</v>
      </c>
      <c r="D53" s="388" t="s">
        <v>576</v>
      </c>
      <c r="E53" s="387" t="s">
        <v>577</v>
      </c>
      <c r="F53" s="388">
        <v>13641</v>
      </c>
    </row>
    <row r="54" spans="1:6" ht="14.5" x14ac:dyDescent="0.2">
      <c r="A54" s="388" t="s">
        <v>426</v>
      </c>
      <c r="B54" s="388" t="s">
        <v>578</v>
      </c>
      <c r="C54" s="388" t="s">
        <v>427</v>
      </c>
      <c r="D54" s="388" t="s">
        <v>579</v>
      </c>
      <c r="E54" s="387" t="s">
        <v>580</v>
      </c>
      <c r="F54" s="388">
        <v>13676</v>
      </c>
    </row>
    <row r="55" spans="1:6" ht="14.5" x14ac:dyDescent="0.2">
      <c r="A55" s="388" t="s">
        <v>426</v>
      </c>
      <c r="B55" s="388" t="s">
        <v>581</v>
      </c>
      <c r="C55" s="388" t="s">
        <v>427</v>
      </c>
      <c r="D55" s="388" t="s">
        <v>582</v>
      </c>
      <c r="E55" s="387" t="s">
        <v>583</v>
      </c>
      <c r="F55" s="388">
        <v>13706</v>
      </c>
    </row>
    <row r="56" spans="1:6" ht="14.5" x14ac:dyDescent="0.2">
      <c r="A56" s="388" t="s">
        <v>426</v>
      </c>
      <c r="B56" s="388" t="s">
        <v>584</v>
      </c>
      <c r="C56" s="388" t="s">
        <v>427</v>
      </c>
      <c r="D56" s="388" t="s">
        <v>585</v>
      </c>
      <c r="E56" s="387" t="s">
        <v>586</v>
      </c>
      <c r="F56" s="388">
        <v>13714</v>
      </c>
    </row>
    <row r="57" spans="1:6" ht="14.5" x14ac:dyDescent="0.2">
      <c r="A57" s="388" t="s">
        <v>426</v>
      </c>
      <c r="B57" s="388" t="s">
        <v>587</v>
      </c>
      <c r="C57" s="388" t="s">
        <v>427</v>
      </c>
      <c r="D57" s="388" t="s">
        <v>588</v>
      </c>
      <c r="E57" s="387" t="s">
        <v>589</v>
      </c>
      <c r="F57" s="388">
        <v>13919</v>
      </c>
    </row>
    <row r="58" spans="1:6" ht="14.5" x14ac:dyDescent="0.2">
      <c r="A58" s="388" t="s">
        <v>426</v>
      </c>
      <c r="B58" s="388" t="s">
        <v>590</v>
      </c>
      <c r="C58" s="388" t="s">
        <v>427</v>
      </c>
      <c r="D58" s="388" t="s">
        <v>591</v>
      </c>
      <c r="E58" s="387" t="s">
        <v>592</v>
      </c>
      <c r="F58" s="388">
        <v>13927</v>
      </c>
    </row>
    <row r="59" spans="1:6" ht="14.5" x14ac:dyDescent="0.2">
      <c r="A59" s="388" t="s">
        <v>426</v>
      </c>
      <c r="B59" s="388" t="s">
        <v>593</v>
      </c>
      <c r="C59" s="388" t="s">
        <v>427</v>
      </c>
      <c r="D59" s="388" t="s">
        <v>594</v>
      </c>
      <c r="E59" s="387" t="s">
        <v>595</v>
      </c>
      <c r="F59" s="388">
        <v>13935</v>
      </c>
    </row>
    <row r="60" spans="1:6" ht="14.5" x14ac:dyDescent="0.2">
      <c r="A60" s="388" t="s">
        <v>426</v>
      </c>
      <c r="B60" s="388" t="s">
        <v>596</v>
      </c>
      <c r="C60" s="388" t="s">
        <v>427</v>
      </c>
      <c r="D60" s="388" t="s">
        <v>597</v>
      </c>
      <c r="E60" s="387" t="s">
        <v>598</v>
      </c>
      <c r="F60" s="388">
        <v>13943</v>
      </c>
    </row>
    <row r="61" spans="1:6" ht="14.5" x14ac:dyDescent="0.2">
      <c r="A61" s="388" t="s">
        <v>426</v>
      </c>
      <c r="B61" s="388" t="s">
        <v>599</v>
      </c>
      <c r="C61" s="388" t="s">
        <v>427</v>
      </c>
      <c r="D61" s="388" t="s">
        <v>600</v>
      </c>
      <c r="E61" s="387" t="s">
        <v>601</v>
      </c>
      <c r="F61" s="388">
        <v>13951</v>
      </c>
    </row>
    <row r="62" spans="1:6" ht="14.5" x14ac:dyDescent="0.2">
      <c r="A62" s="388" t="s">
        <v>426</v>
      </c>
      <c r="B62" s="388" t="s">
        <v>602</v>
      </c>
      <c r="C62" s="388" t="s">
        <v>427</v>
      </c>
      <c r="D62" s="388" t="s">
        <v>603</v>
      </c>
      <c r="E62" s="387" t="s">
        <v>604</v>
      </c>
      <c r="F62" s="388">
        <v>13960</v>
      </c>
    </row>
    <row r="63" spans="1:6" ht="14.5" x14ac:dyDescent="0.2">
      <c r="A63" s="388" t="s">
        <v>426</v>
      </c>
      <c r="B63" s="388" t="s">
        <v>605</v>
      </c>
      <c r="C63" s="388" t="s">
        <v>427</v>
      </c>
      <c r="D63" s="388" t="s">
        <v>606</v>
      </c>
      <c r="E63" s="387" t="s">
        <v>607</v>
      </c>
      <c r="F63" s="388">
        <v>13978</v>
      </c>
    </row>
    <row r="64" spans="1:6" ht="14.5" x14ac:dyDescent="0.2">
      <c r="A64" s="388" t="s">
        <v>426</v>
      </c>
      <c r="B64" s="388" t="s">
        <v>608</v>
      </c>
      <c r="C64" s="388" t="s">
        <v>427</v>
      </c>
      <c r="D64" s="388" t="s">
        <v>609</v>
      </c>
      <c r="E64" s="387" t="s">
        <v>610</v>
      </c>
      <c r="F64" s="388">
        <v>13986</v>
      </c>
    </row>
    <row r="65" spans="1:6" ht="14.5" x14ac:dyDescent="0.2">
      <c r="A65" s="388" t="s">
        <v>426</v>
      </c>
      <c r="B65" s="388" t="s">
        <v>611</v>
      </c>
      <c r="C65" s="388" t="s">
        <v>427</v>
      </c>
      <c r="D65" s="388" t="s">
        <v>612</v>
      </c>
      <c r="E65" s="387" t="s">
        <v>613</v>
      </c>
      <c r="F65" s="388">
        <v>13994</v>
      </c>
    </row>
    <row r="66" spans="1:6" ht="14.5" x14ac:dyDescent="0.2">
      <c r="A66" s="388" t="s">
        <v>426</v>
      </c>
      <c r="B66" s="388" t="s">
        <v>614</v>
      </c>
      <c r="C66" s="388" t="s">
        <v>427</v>
      </c>
      <c r="D66" s="388" t="s">
        <v>615</v>
      </c>
      <c r="E66" s="387" t="s">
        <v>616</v>
      </c>
      <c r="F66" s="388">
        <v>14001</v>
      </c>
    </row>
    <row r="67" spans="1:6" ht="14.5" x14ac:dyDescent="0.2">
      <c r="A67" s="388" t="s">
        <v>426</v>
      </c>
      <c r="B67" s="388" t="s">
        <v>617</v>
      </c>
      <c r="C67" s="388" t="s">
        <v>427</v>
      </c>
      <c r="D67" s="388" t="s">
        <v>618</v>
      </c>
      <c r="E67" s="387" t="s">
        <v>619</v>
      </c>
      <c r="F67" s="388">
        <v>14010</v>
      </c>
    </row>
    <row r="68" spans="1:6" ht="14.5" x14ac:dyDescent="0.2">
      <c r="A68" s="388" t="s">
        <v>426</v>
      </c>
      <c r="B68" s="388" t="s">
        <v>620</v>
      </c>
      <c r="C68" s="388" t="s">
        <v>427</v>
      </c>
      <c r="D68" s="388" t="s">
        <v>621</v>
      </c>
      <c r="E68" s="387" t="s">
        <v>622</v>
      </c>
      <c r="F68" s="388">
        <v>14028</v>
      </c>
    </row>
    <row r="69" spans="1:6" ht="14.5" x14ac:dyDescent="0.2">
      <c r="A69" s="388" t="s">
        <v>426</v>
      </c>
      <c r="B69" s="388" t="s">
        <v>623</v>
      </c>
      <c r="C69" s="388" t="s">
        <v>427</v>
      </c>
      <c r="D69" s="388" t="s">
        <v>624</v>
      </c>
      <c r="E69" s="387" t="s">
        <v>625</v>
      </c>
      <c r="F69" s="388">
        <v>14036</v>
      </c>
    </row>
    <row r="70" spans="1:6" ht="14.5" x14ac:dyDescent="0.2">
      <c r="A70" s="388" t="s">
        <v>426</v>
      </c>
      <c r="B70" s="388" t="s">
        <v>626</v>
      </c>
      <c r="C70" s="388" t="s">
        <v>427</v>
      </c>
      <c r="D70" s="388" t="s">
        <v>627</v>
      </c>
      <c r="E70" s="387" t="s">
        <v>628</v>
      </c>
      <c r="F70" s="388">
        <v>14044</v>
      </c>
    </row>
    <row r="71" spans="1:6" ht="14.5" x14ac:dyDescent="0.2">
      <c r="A71" s="388" t="s">
        <v>426</v>
      </c>
      <c r="B71" s="388" t="s">
        <v>629</v>
      </c>
      <c r="C71" s="388" t="s">
        <v>427</v>
      </c>
      <c r="D71" s="388" t="s">
        <v>630</v>
      </c>
      <c r="E71" s="387" t="s">
        <v>631</v>
      </c>
      <c r="F71" s="388">
        <v>14052</v>
      </c>
    </row>
    <row r="72" spans="1:6" ht="14.5" x14ac:dyDescent="0.2">
      <c r="A72" s="388" t="s">
        <v>426</v>
      </c>
      <c r="B72" s="388" t="s">
        <v>632</v>
      </c>
      <c r="C72" s="388" t="s">
        <v>427</v>
      </c>
      <c r="D72" s="388" t="s">
        <v>633</v>
      </c>
      <c r="E72" s="387" t="s">
        <v>634</v>
      </c>
      <c r="F72" s="388">
        <v>14061</v>
      </c>
    </row>
    <row r="73" spans="1:6" ht="14.5" x14ac:dyDescent="0.2">
      <c r="A73" s="388" t="s">
        <v>426</v>
      </c>
      <c r="B73" s="388" t="s">
        <v>635</v>
      </c>
      <c r="C73" s="388" t="s">
        <v>427</v>
      </c>
      <c r="D73" s="388" t="s">
        <v>636</v>
      </c>
      <c r="E73" s="387" t="s">
        <v>637</v>
      </c>
      <c r="F73" s="388">
        <v>14079</v>
      </c>
    </row>
    <row r="74" spans="1:6" ht="14.5" x14ac:dyDescent="0.2">
      <c r="A74" s="388" t="s">
        <v>426</v>
      </c>
      <c r="B74" s="388" t="s">
        <v>638</v>
      </c>
      <c r="C74" s="388" t="s">
        <v>427</v>
      </c>
      <c r="D74" s="388" t="s">
        <v>639</v>
      </c>
      <c r="E74" s="387" t="s">
        <v>640</v>
      </c>
      <c r="F74" s="388">
        <v>14087</v>
      </c>
    </row>
    <row r="75" spans="1:6" ht="14.5" x14ac:dyDescent="0.2">
      <c r="A75" s="388" t="s">
        <v>426</v>
      </c>
      <c r="B75" s="388" t="s">
        <v>641</v>
      </c>
      <c r="C75" s="388" t="s">
        <v>427</v>
      </c>
      <c r="D75" s="388" t="s">
        <v>642</v>
      </c>
      <c r="E75" s="387" t="s">
        <v>643</v>
      </c>
      <c r="F75" s="388">
        <v>14095</v>
      </c>
    </row>
    <row r="76" spans="1:6" ht="14.5" x14ac:dyDescent="0.2">
      <c r="A76" s="388" t="s">
        <v>426</v>
      </c>
      <c r="B76" s="388" t="s">
        <v>644</v>
      </c>
      <c r="C76" s="388" t="s">
        <v>427</v>
      </c>
      <c r="D76" s="388" t="s">
        <v>645</v>
      </c>
      <c r="E76" s="387" t="s">
        <v>646</v>
      </c>
      <c r="F76" s="388">
        <v>14231</v>
      </c>
    </row>
    <row r="77" spans="1:6" ht="14.5" x14ac:dyDescent="0.2">
      <c r="A77" s="388" t="s">
        <v>426</v>
      </c>
      <c r="B77" s="388" t="s">
        <v>647</v>
      </c>
      <c r="C77" s="388" t="s">
        <v>427</v>
      </c>
      <c r="D77" s="388" t="s">
        <v>648</v>
      </c>
      <c r="E77" s="387" t="s">
        <v>649</v>
      </c>
      <c r="F77" s="388">
        <v>14249</v>
      </c>
    </row>
    <row r="78" spans="1:6" ht="14.5" x14ac:dyDescent="0.2">
      <c r="A78" s="388" t="s">
        <v>426</v>
      </c>
      <c r="B78" s="388" t="s">
        <v>650</v>
      </c>
      <c r="C78" s="388" t="s">
        <v>427</v>
      </c>
      <c r="D78" s="388" t="s">
        <v>651</v>
      </c>
      <c r="E78" s="387" t="s">
        <v>652</v>
      </c>
      <c r="F78" s="388">
        <v>14257</v>
      </c>
    </row>
    <row r="79" spans="1:6" ht="14.5" x14ac:dyDescent="0.2">
      <c r="A79" s="388" t="s">
        <v>426</v>
      </c>
      <c r="B79" s="388" t="s">
        <v>653</v>
      </c>
      <c r="C79" s="388" t="s">
        <v>427</v>
      </c>
      <c r="D79" s="388" t="s">
        <v>654</v>
      </c>
      <c r="E79" s="387" t="s">
        <v>655</v>
      </c>
      <c r="F79" s="388">
        <v>14273</v>
      </c>
    </row>
    <row r="80" spans="1:6" ht="14.5" x14ac:dyDescent="0.2">
      <c r="A80" s="388" t="s">
        <v>426</v>
      </c>
      <c r="B80" s="388" t="s">
        <v>656</v>
      </c>
      <c r="C80" s="388" t="s">
        <v>427</v>
      </c>
      <c r="D80" s="388" t="s">
        <v>657</v>
      </c>
      <c r="E80" s="387" t="s">
        <v>658</v>
      </c>
      <c r="F80" s="388">
        <v>14281</v>
      </c>
    </row>
    <row r="81" spans="1:6" ht="14.5" x14ac:dyDescent="0.2">
      <c r="A81" s="388" t="s">
        <v>426</v>
      </c>
      <c r="B81" s="388" t="s">
        <v>659</v>
      </c>
      <c r="C81" s="388" t="s">
        <v>427</v>
      </c>
      <c r="D81" s="388" t="s">
        <v>660</v>
      </c>
      <c r="E81" s="387" t="s">
        <v>661</v>
      </c>
      <c r="F81" s="388">
        <v>14290</v>
      </c>
    </row>
    <row r="82" spans="1:6" ht="14.5" x14ac:dyDescent="0.2">
      <c r="A82" s="388" t="s">
        <v>426</v>
      </c>
      <c r="B82" s="388" t="s">
        <v>662</v>
      </c>
      <c r="C82" s="388" t="s">
        <v>427</v>
      </c>
      <c r="D82" s="388" t="s">
        <v>663</v>
      </c>
      <c r="E82" s="387" t="s">
        <v>664</v>
      </c>
      <c r="F82" s="388">
        <v>14303</v>
      </c>
    </row>
    <row r="83" spans="1:6" ht="14.5" x14ac:dyDescent="0.2">
      <c r="A83" s="388" t="s">
        <v>426</v>
      </c>
      <c r="B83" s="388" t="s">
        <v>665</v>
      </c>
      <c r="C83" s="388" t="s">
        <v>427</v>
      </c>
      <c r="D83" s="388" t="s">
        <v>666</v>
      </c>
      <c r="E83" s="387" t="s">
        <v>667</v>
      </c>
      <c r="F83" s="388">
        <v>14311</v>
      </c>
    </row>
    <row r="84" spans="1:6" ht="14.5" x14ac:dyDescent="0.2">
      <c r="A84" s="388" t="s">
        <v>426</v>
      </c>
      <c r="B84" s="388" t="s">
        <v>668</v>
      </c>
      <c r="C84" s="388" t="s">
        <v>427</v>
      </c>
      <c r="D84" s="388" t="s">
        <v>669</v>
      </c>
      <c r="E84" s="387" t="s">
        <v>670</v>
      </c>
      <c r="F84" s="388">
        <v>14320</v>
      </c>
    </row>
    <row r="85" spans="1:6" ht="14.5" x14ac:dyDescent="0.2">
      <c r="A85" s="388" t="s">
        <v>426</v>
      </c>
      <c r="B85" s="388" t="s">
        <v>671</v>
      </c>
      <c r="C85" s="388" t="s">
        <v>427</v>
      </c>
      <c r="D85" s="388" t="s">
        <v>672</v>
      </c>
      <c r="E85" s="387" t="s">
        <v>673</v>
      </c>
      <c r="F85" s="388">
        <v>14338</v>
      </c>
    </row>
    <row r="86" spans="1:6" ht="14.5" x14ac:dyDescent="0.2">
      <c r="A86" s="388" t="s">
        <v>426</v>
      </c>
      <c r="B86" s="388" t="s">
        <v>674</v>
      </c>
      <c r="C86" s="388" t="s">
        <v>427</v>
      </c>
      <c r="D86" s="388" t="s">
        <v>675</v>
      </c>
      <c r="E86" s="387" t="s">
        <v>676</v>
      </c>
      <c r="F86" s="388">
        <v>14346</v>
      </c>
    </row>
    <row r="87" spans="1:6" ht="14.5" x14ac:dyDescent="0.2">
      <c r="A87" s="388" t="s">
        <v>426</v>
      </c>
      <c r="B87" s="388" t="s">
        <v>677</v>
      </c>
      <c r="C87" s="388" t="s">
        <v>427</v>
      </c>
      <c r="D87" s="388" t="s">
        <v>678</v>
      </c>
      <c r="E87" s="387" t="s">
        <v>679</v>
      </c>
      <c r="F87" s="388">
        <v>14362</v>
      </c>
    </row>
    <row r="88" spans="1:6" ht="14.5" x14ac:dyDescent="0.2">
      <c r="A88" s="388" t="s">
        <v>426</v>
      </c>
      <c r="B88" s="388" t="s">
        <v>680</v>
      </c>
      <c r="C88" s="388" t="s">
        <v>427</v>
      </c>
      <c r="D88" s="388" t="s">
        <v>681</v>
      </c>
      <c r="E88" s="387" t="s">
        <v>682</v>
      </c>
      <c r="F88" s="388">
        <v>14371</v>
      </c>
    </row>
    <row r="89" spans="1:6" ht="14.5" x14ac:dyDescent="0.2">
      <c r="A89" s="388" t="s">
        <v>426</v>
      </c>
      <c r="B89" s="388" t="s">
        <v>683</v>
      </c>
      <c r="C89" s="388" t="s">
        <v>427</v>
      </c>
      <c r="D89" s="388" t="s">
        <v>684</v>
      </c>
      <c r="E89" s="387" t="s">
        <v>685</v>
      </c>
      <c r="F89" s="388">
        <v>14389</v>
      </c>
    </row>
    <row r="90" spans="1:6" ht="14.5" x14ac:dyDescent="0.2">
      <c r="A90" s="388" t="s">
        <v>426</v>
      </c>
      <c r="B90" s="388" t="s">
        <v>686</v>
      </c>
      <c r="C90" s="388" t="s">
        <v>427</v>
      </c>
      <c r="D90" s="388" t="s">
        <v>687</v>
      </c>
      <c r="E90" s="387" t="s">
        <v>688</v>
      </c>
      <c r="F90" s="388">
        <v>14524</v>
      </c>
    </row>
    <row r="91" spans="1:6" ht="14.5" x14ac:dyDescent="0.2">
      <c r="A91" s="388" t="s">
        <v>426</v>
      </c>
      <c r="B91" s="388" t="s">
        <v>689</v>
      </c>
      <c r="C91" s="388" t="s">
        <v>427</v>
      </c>
      <c r="D91" s="388" t="s">
        <v>690</v>
      </c>
      <c r="E91" s="387" t="s">
        <v>691</v>
      </c>
      <c r="F91" s="388">
        <v>14532</v>
      </c>
    </row>
    <row r="92" spans="1:6" ht="14.5" x14ac:dyDescent="0.2">
      <c r="A92" s="388" t="s">
        <v>426</v>
      </c>
      <c r="B92" s="388" t="s">
        <v>692</v>
      </c>
      <c r="C92" s="388" t="s">
        <v>427</v>
      </c>
      <c r="D92" s="388" t="s">
        <v>693</v>
      </c>
      <c r="E92" s="387" t="s">
        <v>694</v>
      </c>
      <c r="F92" s="388">
        <v>14541</v>
      </c>
    </row>
    <row r="93" spans="1:6" ht="14.5" x14ac:dyDescent="0.2">
      <c r="A93" s="388" t="s">
        <v>426</v>
      </c>
      <c r="B93" s="388" t="s">
        <v>695</v>
      </c>
      <c r="C93" s="388" t="s">
        <v>427</v>
      </c>
      <c r="D93" s="388" t="s">
        <v>696</v>
      </c>
      <c r="E93" s="387" t="s">
        <v>697</v>
      </c>
      <c r="F93" s="388">
        <v>14559</v>
      </c>
    </row>
    <row r="94" spans="1:6" ht="14.5" x14ac:dyDescent="0.2">
      <c r="A94" s="388" t="s">
        <v>426</v>
      </c>
      <c r="B94" s="388" t="s">
        <v>698</v>
      </c>
      <c r="C94" s="388" t="s">
        <v>427</v>
      </c>
      <c r="D94" s="388" t="s">
        <v>699</v>
      </c>
      <c r="E94" s="387" t="s">
        <v>700</v>
      </c>
      <c r="F94" s="388">
        <v>14567</v>
      </c>
    </row>
    <row r="95" spans="1:6" ht="14.5" x14ac:dyDescent="0.2">
      <c r="A95" s="388" t="s">
        <v>426</v>
      </c>
      <c r="B95" s="388" t="s">
        <v>701</v>
      </c>
      <c r="C95" s="388" t="s">
        <v>427</v>
      </c>
      <c r="D95" s="388" t="s">
        <v>702</v>
      </c>
      <c r="E95" s="387" t="s">
        <v>703</v>
      </c>
      <c r="F95" s="388">
        <v>14575</v>
      </c>
    </row>
    <row r="96" spans="1:6" ht="14.5" x14ac:dyDescent="0.2">
      <c r="A96" s="388" t="s">
        <v>426</v>
      </c>
      <c r="B96" s="388" t="s">
        <v>704</v>
      </c>
      <c r="C96" s="388" t="s">
        <v>427</v>
      </c>
      <c r="D96" s="388" t="s">
        <v>705</v>
      </c>
      <c r="E96" s="387" t="s">
        <v>706</v>
      </c>
      <c r="F96" s="388">
        <v>14583</v>
      </c>
    </row>
    <row r="97" spans="1:6" ht="14.5" x14ac:dyDescent="0.2">
      <c r="A97" s="388" t="s">
        <v>426</v>
      </c>
      <c r="B97" s="388" t="s">
        <v>707</v>
      </c>
      <c r="C97" s="388" t="s">
        <v>427</v>
      </c>
      <c r="D97" s="388" t="s">
        <v>708</v>
      </c>
      <c r="E97" s="387" t="s">
        <v>709</v>
      </c>
      <c r="F97" s="388">
        <v>14591</v>
      </c>
    </row>
    <row r="98" spans="1:6" ht="14.5" x14ac:dyDescent="0.2">
      <c r="A98" s="388" t="s">
        <v>426</v>
      </c>
      <c r="B98" s="388" t="s">
        <v>710</v>
      </c>
      <c r="C98" s="388" t="s">
        <v>427</v>
      </c>
      <c r="D98" s="388" t="s">
        <v>711</v>
      </c>
      <c r="E98" s="387" t="s">
        <v>712</v>
      </c>
      <c r="F98" s="388">
        <v>14605</v>
      </c>
    </row>
    <row r="99" spans="1:6" ht="14.5" x14ac:dyDescent="0.2">
      <c r="A99" s="388" t="s">
        <v>426</v>
      </c>
      <c r="B99" s="388" t="s">
        <v>713</v>
      </c>
      <c r="C99" s="388" t="s">
        <v>427</v>
      </c>
      <c r="D99" s="388" t="s">
        <v>714</v>
      </c>
      <c r="E99" s="387" t="s">
        <v>715</v>
      </c>
      <c r="F99" s="388">
        <v>14613</v>
      </c>
    </row>
    <row r="100" spans="1:6" ht="14.5" x14ac:dyDescent="0.2">
      <c r="A100" s="388" t="s">
        <v>426</v>
      </c>
      <c r="B100" s="388" t="s">
        <v>716</v>
      </c>
      <c r="C100" s="388" t="s">
        <v>427</v>
      </c>
      <c r="D100" s="388" t="s">
        <v>717</v>
      </c>
      <c r="E100" s="387" t="s">
        <v>718</v>
      </c>
      <c r="F100" s="388">
        <v>14621</v>
      </c>
    </row>
    <row r="101" spans="1:6" ht="14.5" x14ac:dyDescent="0.2">
      <c r="A101" s="388" t="s">
        <v>426</v>
      </c>
      <c r="B101" s="388" t="s">
        <v>719</v>
      </c>
      <c r="C101" s="388" t="s">
        <v>427</v>
      </c>
      <c r="D101" s="388" t="s">
        <v>720</v>
      </c>
      <c r="E101" s="387" t="s">
        <v>721</v>
      </c>
      <c r="F101" s="388">
        <v>14630</v>
      </c>
    </row>
    <row r="102" spans="1:6" ht="14.5" x14ac:dyDescent="0.2">
      <c r="A102" s="388" t="s">
        <v>426</v>
      </c>
      <c r="B102" s="388" t="s">
        <v>722</v>
      </c>
      <c r="C102" s="388" t="s">
        <v>427</v>
      </c>
      <c r="D102" s="388" t="s">
        <v>723</v>
      </c>
      <c r="E102" s="387" t="s">
        <v>724</v>
      </c>
      <c r="F102" s="388">
        <v>14648</v>
      </c>
    </row>
    <row r="103" spans="1:6" ht="14.5" x14ac:dyDescent="0.2">
      <c r="A103" s="388" t="s">
        <v>426</v>
      </c>
      <c r="B103" s="388" t="s">
        <v>725</v>
      </c>
      <c r="C103" s="388" t="s">
        <v>427</v>
      </c>
      <c r="D103" s="388" t="s">
        <v>726</v>
      </c>
      <c r="E103" s="387" t="s">
        <v>727</v>
      </c>
      <c r="F103" s="388">
        <v>14656</v>
      </c>
    </row>
    <row r="104" spans="1:6" ht="14.5" x14ac:dyDescent="0.2">
      <c r="A104" s="388" t="s">
        <v>426</v>
      </c>
      <c r="B104" s="388" t="s">
        <v>728</v>
      </c>
      <c r="C104" s="388" t="s">
        <v>427</v>
      </c>
      <c r="D104" s="388" t="s">
        <v>729</v>
      </c>
      <c r="E104" s="387" t="s">
        <v>730</v>
      </c>
      <c r="F104" s="388">
        <v>14681</v>
      </c>
    </row>
    <row r="105" spans="1:6" ht="14.5" x14ac:dyDescent="0.2">
      <c r="A105" s="388" t="s">
        <v>426</v>
      </c>
      <c r="B105" s="388" t="s">
        <v>731</v>
      </c>
      <c r="C105" s="388" t="s">
        <v>427</v>
      </c>
      <c r="D105" s="388" t="s">
        <v>732</v>
      </c>
      <c r="E105" s="387" t="s">
        <v>733</v>
      </c>
      <c r="F105" s="388">
        <v>14699</v>
      </c>
    </row>
    <row r="106" spans="1:6" ht="14.5" x14ac:dyDescent="0.2">
      <c r="A106" s="388" t="s">
        <v>426</v>
      </c>
      <c r="B106" s="388" t="s">
        <v>734</v>
      </c>
      <c r="C106" s="388" t="s">
        <v>427</v>
      </c>
      <c r="D106" s="388" t="s">
        <v>735</v>
      </c>
      <c r="E106" s="387" t="s">
        <v>736</v>
      </c>
      <c r="F106" s="388">
        <v>14702</v>
      </c>
    </row>
    <row r="107" spans="1:6" ht="14.5" x14ac:dyDescent="0.2">
      <c r="A107" s="388" t="s">
        <v>426</v>
      </c>
      <c r="B107" s="388" t="s">
        <v>737</v>
      </c>
      <c r="C107" s="388" t="s">
        <v>427</v>
      </c>
      <c r="D107" s="388" t="s">
        <v>738</v>
      </c>
      <c r="E107" s="387" t="s">
        <v>739</v>
      </c>
      <c r="F107" s="388">
        <v>14711</v>
      </c>
    </row>
    <row r="108" spans="1:6" ht="14.5" x14ac:dyDescent="0.2">
      <c r="A108" s="388" t="s">
        <v>426</v>
      </c>
      <c r="B108" s="388" t="s">
        <v>740</v>
      </c>
      <c r="C108" s="388" t="s">
        <v>427</v>
      </c>
      <c r="D108" s="388" t="s">
        <v>741</v>
      </c>
      <c r="E108" s="387" t="s">
        <v>742</v>
      </c>
      <c r="F108" s="388">
        <v>14729</v>
      </c>
    </row>
    <row r="109" spans="1:6" ht="14.5" x14ac:dyDescent="0.2">
      <c r="A109" s="388" t="s">
        <v>426</v>
      </c>
      <c r="B109" s="388" t="s">
        <v>743</v>
      </c>
      <c r="C109" s="388" t="s">
        <v>427</v>
      </c>
      <c r="D109" s="388" t="s">
        <v>744</v>
      </c>
      <c r="E109" s="387" t="s">
        <v>745</v>
      </c>
      <c r="F109" s="388">
        <v>14818</v>
      </c>
    </row>
    <row r="110" spans="1:6" ht="14.5" x14ac:dyDescent="0.2">
      <c r="A110" s="388" t="s">
        <v>426</v>
      </c>
      <c r="B110" s="388" t="s">
        <v>746</v>
      </c>
      <c r="C110" s="388" t="s">
        <v>427</v>
      </c>
      <c r="D110" s="388" t="s">
        <v>747</v>
      </c>
      <c r="E110" s="387" t="s">
        <v>748</v>
      </c>
      <c r="F110" s="388">
        <v>14826</v>
      </c>
    </row>
    <row r="111" spans="1:6" ht="14.5" x14ac:dyDescent="0.2">
      <c r="A111" s="388" t="s">
        <v>426</v>
      </c>
      <c r="B111" s="388" t="s">
        <v>749</v>
      </c>
      <c r="C111" s="388" t="s">
        <v>427</v>
      </c>
      <c r="D111" s="388" t="s">
        <v>750</v>
      </c>
      <c r="E111" s="387" t="s">
        <v>751</v>
      </c>
      <c r="F111" s="388">
        <v>14834</v>
      </c>
    </row>
    <row r="112" spans="1:6" ht="14.5" x14ac:dyDescent="0.2">
      <c r="A112" s="388" t="s">
        <v>426</v>
      </c>
      <c r="B112" s="388" t="s">
        <v>752</v>
      </c>
      <c r="C112" s="388" t="s">
        <v>427</v>
      </c>
      <c r="D112" s="388" t="s">
        <v>753</v>
      </c>
      <c r="E112" s="387" t="s">
        <v>754</v>
      </c>
      <c r="F112" s="388">
        <v>14842</v>
      </c>
    </row>
    <row r="113" spans="1:6" ht="14.5" x14ac:dyDescent="0.2">
      <c r="A113" s="388" t="s">
        <v>426</v>
      </c>
      <c r="B113" s="388" t="s">
        <v>755</v>
      </c>
      <c r="C113" s="388" t="s">
        <v>427</v>
      </c>
      <c r="D113" s="388" t="s">
        <v>756</v>
      </c>
      <c r="E113" s="387" t="s">
        <v>757</v>
      </c>
      <c r="F113" s="388">
        <v>14851</v>
      </c>
    </row>
    <row r="114" spans="1:6" ht="14.5" x14ac:dyDescent="0.2">
      <c r="A114" s="388" t="s">
        <v>426</v>
      </c>
      <c r="B114" s="388" t="s">
        <v>758</v>
      </c>
      <c r="C114" s="388" t="s">
        <v>427</v>
      </c>
      <c r="D114" s="388" t="s">
        <v>759</v>
      </c>
      <c r="E114" s="387" t="s">
        <v>760</v>
      </c>
      <c r="F114" s="388">
        <v>14869</v>
      </c>
    </row>
    <row r="115" spans="1:6" ht="14.5" x14ac:dyDescent="0.2">
      <c r="A115" s="388" t="s">
        <v>426</v>
      </c>
      <c r="B115" s="388" t="s">
        <v>761</v>
      </c>
      <c r="C115" s="388" t="s">
        <v>427</v>
      </c>
      <c r="D115" s="388" t="s">
        <v>762</v>
      </c>
      <c r="E115" s="387" t="s">
        <v>763</v>
      </c>
      <c r="F115" s="388">
        <v>14877</v>
      </c>
    </row>
    <row r="116" spans="1:6" ht="14.5" x14ac:dyDescent="0.2">
      <c r="A116" s="388" t="s">
        <v>426</v>
      </c>
      <c r="B116" s="388" t="s">
        <v>764</v>
      </c>
      <c r="C116" s="388" t="s">
        <v>427</v>
      </c>
      <c r="D116" s="388" t="s">
        <v>765</v>
      </c>
      <c r="E116" s="387" t="s">
        <v>766</v>
      </c>
      <c r="F116" s="388">
        <v>15113</v>
      </c>
    </row>
    <row r="117" spans="1:6" ht="14.5" x14ac:dyDescent="0.2">
      <c r="A117" s="388" t="s">
        <v>426</v>
      </c>
      <c r="B117" s="388" t="s">
        <v>767</v>
      </c>
      <c r="C117" s="388" t="s">
        <v>427</v>
      </c>
      <c r="D117" s="388" t="s">
        <v>768</v>
      </c>
      <c r="E117" s="387" t="s">
        <v>769</v>
      </c>
      <c r="F117" s="388">
        <v>15121</v>
      </c>
    </row>
    <row r="118" spans="1:6" ht="14.5" x14ac:dyDescent="0.2">
      <c r="A118" s="388" t="s">
        <v>426</v>
      </c>
      <c r="B118" s="388" t="s">
        <v>770</v>
      </c>
      <c r="C118" s="388" t="s">
        <v>427</v>
      </c>
      <c r="D118" s="388" t="s">
        <v>771</v>
      </c>
      <c r="E118" s="387" t="s">
        <v>772</v>
      </c>
      <c r="F118" s="388">
        <v>15130</v>
      </c>
    </row>
    <row r="119" spans="1:6" ht="14.5" x14ac:dyDescent="0.2">
      <c r="A119" s="388" t="s">
        <v>426</v>
      </c>
      <c r="B119" s="388" t="s">
        <v>773</v>
      </c>
      <c r="C119" s="388" t="s">
        <v>427</v>
      </c>
      <c r="D119" s="388" t="s">
        <v>567</v>
      </c>
      <c r="E119" s="387" t="s">
        <v>774</v>
      </c>
      <c r="F119" s="388">
        <v>15148</v>
      </c>
    </row>
    <row r="120" spans="1:6" ht="14.5" x14ac:dyDescent="0.2">
      <c r="A120" s="388" t="s">
        <v>426</v>
      </c>
      <c r="B120" s="388" t="s">
        <v>775</v>
      </c>
      <c r="C120" s="388" t="s">
        <v>427</v>
      </c>
      <c r="D120" s="388" t="s">
        <v>776</v>
      </c>
      <c r="E120" s="387" t="s">
        <v>777</v>
      </c>
      <c r="F120" s="388">
        <v>15164</v>
      </c>
    </row>
    <row r="121" spans="1:6" ht="14.5" x14ac:dyDescent="0.2">
      <c r="A121" s="388" t="s">
        <v>426</v>
      </c>
      <c r="B121" s="388" t="s">
        <v>778</v>
      </c>
      <c r="C121" s="388" t="s">
        <v>427</v>
      </c>
      <c r="D121" s="388" t="s">
        <v>779</v>
      </c>
      <c r="E121" s="387" t="s">
        <v>780</v>
      </c>
      <c r="F121" s="388">
        <v>15172</v>
      </c>
    </row>
    <row r="122" spans="1:6" ht="14.5" x14ac:dyDescent="0.2">
      <c r="A122" s="388" t="s">
        <v>426</v>
      </c>
      <c r="B122" s="388" t="s">
        <v>781</v>
      </c>
      <c r="C122" s="388" t="s">
        <v>427</v>
      </c>
      <c r="D122" s="388" t="s">
        <v>782</v>
      </c>
      <c r="E122" s="387" t="s">
        <v>783</v>
      </c>
      <c r="F122" s="388">
        <v>15181</v>
      </c>
    </row>
    <row r="123" spans="1:6" ht="14.5" x14ac:dyDescent="0.2">
      <c r="A123" s="388" t="s">
        <v>426</v>
      </c>
      <c r="B123" s="388" t="s">
        <v>784</v>
      </c>
      <c r="C123" s="388" t="s">
        <v>427</v>
      </c>
      <c r="D123" s="388" t="s">
        <v>785</v>
      </c>
      <c r="E123" s="387" t="s">
        <v>786</v>
      </c>
      <c r="F123" s="388">
        <v>15199</v>
      </c>
    </row>
    <row r="124" spans="1:6" ht="14.5" x14ac:dyDescent="0.2">
      <c r="A124" s="388" t="s">
        <v>426</v>
      </c>
      <c r="B124" s="388" t="s">
        <v>787</v>
      </c>
      <c r="C124" s="388" t="s">
        <v>427</v>
      </c>
      <c r="D124" s="388" t="s">
        <v>788</v>
      </c>
      <c r="E124" s="387" t="s">
        <v>789</v>
      </c>
      <c r="F124" s="388">
        <v>15202</v>
      </c>
    </row>
    <row r="125" spans="1:6" ht="14.5" x14ac:dyDescent="0.2">
      <c r="A125" s="388" t="s">
        <v>426</v>
      </c>
      <c r="B125" s="388" t="s">
        <v>790</v>
      </c>
      <c r="C125" s="388" t="s">
        <v>427</v>
      </c>
      <c r="D125" s="388" t="s">
        <v>791</v>
      </c>
      <c r="E125" s="387" t="s">
        <v>792</v>
      </c>
      <c r="F125" s="388">
        <v>15431</v>
      </c>
    </row>
    <row r="126" spans="1:6" ht="14.5" x14ac:dyDescent="0.2">
      <c r="A126" s="388" t="s">
        <v>426</v>
      </c>
      <c r="B126" s="388" t="s">
        <v>793</v>
      </c>
      <c r="C126" s="388" t="s">
        <v>427</v>
      </c>
      <c r="D126" s="388" t="s">
        <v>794</v>
      </c>
      <c r="E126" s="387" t="s">
        <v>795</v>
      </c>
      <c r="F126" s="388">
        <v>15440</v>
      </c>
    </row>
    <row r="127" spans="1:6" ht="14.5" x14ac:dyDescent="0.2">
      <c r="A127" s="388" t="s">
        <v>426</v>
      </c>
      <c r="B127" s="388" t="s">
        <v>796</v>
      </c>
      <c r="C127" s="388" t="s">
        <v>427</v>
      </c>
      <c r="D127" s="388" t="s">
        <v>797</v>
      </c>
      <c r="E127" s="387" t="s">
        <v>798</v>
      </c>
      <c r="F127" s="388">
        <v>15458</v>
      </c>
    </row>
    <row r="128" spans="1:6" ht="14.5" x14ac:dyDescent="0.2">
      <c r="A128" s="388" t="s">
        <v>426</v>
      </c>
      <c r="B128" s="388" t="s">
        <v>799</v>
      </c>
      <c r="C128" s="388" t="s">
        <v>427</v>
      </c>
      <c r="D128" s="388" t="s">
        <v>800</v>
      </c>
      <c r="E128" s="387" t="s">
        <v>801</v>
      </c>
      <c r="F128" s="388">
        <v>15466</v>
      </c>
    </row>
    <row r="129" spans="1:6" ht="14.5" x14ac:dyDescent="0.2">
      <c r="A129" s="388" t="s">
        <v>426</v>
      </c>
      <c r="B129" s="388" t="s">
        <v>802</v>
      </c>
      <c r="C129" s="388" t="s">
        <v>427</v>
      </c>
      <c r="D129" s="388" t="s">
        <v>803</v>
      </c>
      <c r="E129" s="387" t="s">
        <v>804</v>
      </c>
      <c r="F129" s="388">
        <v>15474</v>
      </c>
    </row>
    <row r="130" spans="1:6" ht="14.5" x14ac:dyDescent="0.2">
      <c r="A130" s="388" t="s">
        <v>426</v>
      </c>
      <c r="B130" s="388" t="s">
        <v>805</v>
      </c>
      <c r="C130" s="388" t="s">
        <v>427</v>
      </c>
      <c r="D130" s="388" t="s">
        <v>806</v>
      </c>
      <c r="E130" s="387" t="s">
        <v>807</v>
      </c>
      <c r="F130" s="388">
        <v>15491</v>
      </c>
    </row>
    <row r="131" spans="1:6" ht="14.5" x14ac:dyDescent="0.2">
      <c r="A131" s="388" t="s">
        <v>426</v>
      </c>
      <c r="B131" s="388" t="s">
        <v>808</v>
      </c>
      <c r="C131" s="388" t="s">
        <v>427</v>
      </c>
      <c r="D131" s="388" t="s">
        <v>809</v>
      </c>
      <c r="E131" s="387" t="s">
        <v>810</v>
      </c>
      <c r="F131" s="388">
        <v>15504</v>
      </c>
    </row>
    <row r="132" spans="1:6" ht="14.5" x14ac:dyDescent="0.2">
      <c r="A132" s="388" t="s">
        <v>426</v>
      </c>
      <c r="B132" s="388" t="s">
        <v>811</v>
      </c>
      <c r="C132" s="388" t="s">
        <v>427</v>
      </c>
      <c r="D132" s="388" t="s">
        <v>812</v>
      </c>
      <c r="E132" s="387" t="s">
        <v>813</v>
      </c>
      <c r="F132" s="388">
        <v>15521</v>
      </c>
    </row>
    <row r="133" spans="1:6" ht="14.5" x14ac:dyDescent="0.2">
      <c r="A133" s="388" t="s">
        <v>426</v>
      </c>
      <c r="B133" s="388" t="s">
        <v>814</v>
      </c>
      <c r="C133" s="388" t="s">
        <v>427</v>
      </c>
      <c r="D133" s="388" t="s">
        <v>815</v>
      </c>
      <c r="E133" s="387" t="s">
        <v>816</v>
      </c>
      <c r="F133" s="388">
        <v>15555</v>
      </c>
    </row>
    <row r="134" spans="1:6" ht="14.5" x14ac:dyDescent="0.2">
      <c r="A134" s="388" t="s">
        <v>426</v>
      </c>
      <c r="B134" s="388" t="s">
        <v>817</v>
      </c>
      <c r="C134" s="388" t="s">
        <v>427</v>
      </c>
      <c r="D134" s="388" t="s">
        <v>818</v>
      </c>
      <c r="E134" s="387" t="s">
        <v>819</v>
      </c>
      <c r="F134" s="388">
        <v>15598</v>
      </c>
    </row>
    <row r="135" spans="1:6" ht="14.5" x14ac:dyDescent="0.2">
      <c r="A135" s="388" t="s">
        <v>426</v>
      </c>
      <c r="B135" s="388" t="s">
        <v>820</v>
      </c>
      <c r="C135" s="388" t="s">
        <v>427</v>
      </c>
      <c r="D135" s="388" t="s">
        <v>821</v>
      </c>
      <c r="E135" s="387" t="s">
        <v>822</v>
      </c>
      <c r="F135" s="388">
        <v>15601</v>
      </c>
    </row>
    <row r="136" spans="1:6" ht="14.5" x14ac:dyDescent="0.2">
      <c r="A136" s="388" t="s">
        <v>426</v>
      </c>
      <c r="B136" s="388" t="s">
        <v>823</v>
      </c>
      <c r="C136" s="388" t="s">
        <v>427</v>
      </c>
      <c r="D136" s="388" t="s">
        <v>824</v>
      </c>
      <c r="E136" s="387" t="s">
        <v>825</v>
      </c>
      <c r="F136" s="388">
        <v>15610</v>
      </c>
    </row>
    <row r="137" spans="1:6" ht="14.5" x14ac:dyDescent="0.2">
      <c r="A137" s="388" t="s">
        <v>426</v>
      </c>
      <c r="B137" s="388" t="s">
        <v>826</v>
      </c>
      <c r="C137" s="388" t="s">
        <v>427</v>
      </c>
      <c r="D137" s="388" t="s">
        <v>827</v>
      </c>
      <c r="E137" s="387" t="s">
        <v>828</v>
      </c>
      <c r="F137" s="388">
        <v>15628</v>
      </c>
    </row>
    <row r="138" spans="1:6" ht="14.5" x14ac:dyDescent="0.2">
      <c r="A138" s="388" t="s">
        <v>426</v>
      </c>
      <c r="B138" s="388" t="s">
        <v>829</v>
      </c>
      <c r="C138" s="388" t="s">
        <v>427</v>
      </c>
      <c r="D138" s="388" t="s">
        <v>830</v>
      </c>
      <c r="E138" s="387" t="s">
        <v>831</v>
      </c>
      <c r="F138" s="388">
        <v>15636</v>
      </c>
    </row>
    <row r="139" spans="1:6" ht="14.5" x14ac:dyDescent="0.2">
      <c r="A139" s="388" t="s">
        <v>426</v>
      </c>
      <c r="B139" s="388" t="s">
        <v>832</v>
      </c>
      <c r="C139" s="388" t="s">
        <v>427</v>
      </c>
      <c r="D139" s="388" t="s">
        <v>833</v>
      </c>
      <c r="E139" s="387" t="s">
        <v>834</v>
      </c>
      <c r="F139" s="388">
        <v>15644</v>
      </c>
    </row>
    <row r="140" spans="1:6" ht="14.5" x14ac:dyDescent="0.2">
      <c r="A140" s="388" t="s">
        <v>426</v>
      </c>
      <c r="B140" s="388" t="s">
        <v>835</v>
      </c>
      <c r="C140" s="388" t="s">
        <v>427</v>
      </c>
      <c r="D140" s="388" t="s">
        <v>836</v>
      </c>
      <c r="E140" s="387" t="s">
        <v>837</v>
      </c>
      <c r="F140" s="388">
        <v>15717</v>
      </c>
    </row>
    <row r="141" spans="1:6" ht="14.5" x14ac:dyDescent="0.2">
      <c r="A141" s="388" t="s">
        <v>426</v>
      </c>
      <c r="B141" s="388" t="s">
        <v>838</v>
      </c>
      <c r="C141" s="388" t="s">
        <v>427</v>
      </c>
      <c r="D141" s="388" t="s">
        <v>839</v>
      </c>
      <c r="E141" s="387" t="s">
        <v>840</v>
      </c>
      <c r="F141" s="388">
        <v>15750</v>
      </c>
    </row>
    <row r="142" spans="1:6" ht="14.5" x14ac:dyDescent="0.2">
      <c r="A142" s="388" t="s">
        <v>426</v>
      </c>
      <c r="B142" s="388" t="s">
        <v>841</v>
      </c>
      <c r="C142" s="388" t="s">
        <v>427</v>
      </c>
      <c r="D142" s="388" t="s">
        <v>842</v>
      </c>
      <c r="E142" s="387" t="s">
        <v>843</v>
      </c>
      <c r="F142" s="388">
        <v>15784</v>
      </c>
    </row>
    <row r="143" spans="1:6" ht="14.5" x14ac:dyDescent="0.2">
      <c r="A143" s="388" t="s">
        <v>426</v>
      </c>
      <c r="B143" s="388" t="s">
        <v>844</v>
      </c>
      <c r="C143" s="388" t="s">
        <v>427</v>
      </c>
      <c r="D143" s="388" t="s">
        <v>845</v>
      </c>
      <c r="E143" s="387" t="s">
        <v>846</v>
      </c>
      <c r="F143" s="388">
        <v>15814</v>
      </c>
    </row>
    <row r="144" spans="1:6" ht="14.5" x14ac:dyDescent="0.2">
      <c r="A144" s="388" t="s">
        <v>426</v>
      </c>
      <c r="B144" s="388" t="s">
        <v>847</v>
      </c>
      <c r="C144" s="388" t="s">
        <v>427</v>
      </c>
      <c r="D144" s="388" t="s">
        <v>848</v>
      </c>
      <c r="E144" s="387" t="s">
        <v>849</v>
      </c>
      <c r="F144" s="388">
        <v>15849</v>
      </c>
    </row>
    <row r="145" spans="1:6" ht="14.5" x14ac:dyDescent="0.2">
      <c r="A145" s="388" t="s">
        <v>426</v>
      </c>
      <c r="B145" s="388" t="s">
        <v>850</v>
      </c>
      <c r="C145" s="388" t="s">
        <v>427</v>
      </c>
      <c r="D145" s="388" t="s">
        <v>851</v>
      </c>
      <c r="E145" s="387" t="s">
        <v>852</v>
      </c>
      <c r="F145" s="388">
        <v>15857</v>
      </c>
    </row>
    <row r="146" spans="1:6" ht="14.5" x14ac:dyDescent="0.2">
      <c r="A146" s="388" t="s">
        <v>426</v>
      </c>
      <c r="B146" s="388" t="s">
        <v>853</v>
      </c>
      <c r="C146" s="388" t="s">
        <v>427</v>
      </c>
      <c r="D146" s="388" t="s">
        <v>854</v>
      </c>
      <c r="E146" s="387" t="s">
        <v>855</v>
      </c>
      <c r="F146" s="388">
        <v>15865</v>
      </c>
    </row>
    <row r="147" spans="1:6" ht="14.5" x14ac:dyDescent="0.2">
      <c r="A147" s="388" t="s">
        <v>426</v>
      </c>
      <c r="B147" s="388" t="s">
        <v>856</v>
      </c>
      <c r="C147" s="388" t="s">
        <v>427</v>
      </c>
      <c r="D147" s="388" t="s">
        <v>857</v>
      </c>
      <c r="E147" s="387" t="s">
        <v>858</v>
      </c>
      <c r="F147" s="388">
        <v>16012</v>
      </c>
    </row>
    <row r="148" spans="1:6" ht="14.5" x14ac:dyDescent="0.2">
      <c r="A148" s="388" t="s">
        <v>426</v>
      </c>
      <c r="B148" s="388" t="s">
        <v>859</v>
      </c>
      <c r="C148" s="388" t="s">
        <v>427</v>
      </c>
      <c r="D148" s="388" t="s">
        <v>860</v>
      </c>
      <c r="E148" s="387" t="s">
        <v>861</v>
      </c>
      <c r="F148" s="388">
        <v>16021</v>
      </c>
    </row>
    <row r="149" spans="1:6" ht="14.5" x14ac:dyDescent="0.2">
      <c r="A149" s="388" t="s">
        <v>426</v>
      </c>
      <c r="B149" s="388" t="s">
        <v>862</v>
      </c>
      <c r="C149" s="388" t="s">
        <v>427</v>
      </c>
      <c r="D149" s="388" t="s">
        <v>863</v>
      </c>
      <c r="E149" s="387" t="s">
        <v>864</v>
      </c>
      <c r="F149" s="388">
        <v>16047</v>
      </c>
    </row>
    <row r="150" spans="1:6" ht="14.5" x14ac:dyDescent="0.2">
      <c r="A150" s="388" t="s">
        <v>426</v>
      </c>
      <c r="B150" s="388" t="s">
        <v>865</v>
      </c>
      <c r="C150" s="388" t="s">
        <v>427</v>
      </c>
      <c r="D150" s="388" t="s">
        <v>866</v>
      </c>
      <c r="E150" s="387" t="s">
        <v>867</v>
      </c>
      <c r="F150" s="388">
        <v>16071</v>
      </c>
    </row>
    <row r="151" spans="1:6" ht="14.5" x14ac:dyDescent="0.2">
      <c r="A151" s="388" t="s">
        <v>426</v>
      </c>
      <c r="B151" s="388" t="s">
        <v>868</v>
      </c>
      <c r="C151" s="388" t="s">
        <v>427</v>
      </c>
      <c r="D151" s="388" t="s">
        <v>869</v>
      </c>
      <c r="E151" s="387" t="s">
        <v>870</v>
      </c>
      <c r="F151" s="388">
        <v>16080</v>
      </c>
    </row>
    <row r="152" spans="1:6" ht="14.5" x14ac:dyDescent="0.2">
      <c r="A152" s="388" t="s">
        <v>426</v>
      </c>
      <c r="B152" s="388" t="s">
        <v>871</v>
      </c>
      <c r="C152" s="388" t="s">
        <v>427</v>
      </c>
      <c r="D152" s="388" t="s">
        <v>872</v>
      </c>
      <c r="E152" s="387" t="s">
        <v>873</v>
      </c>
      <c r="F152" s="388">
        <v>16098</v>
      </c>
    </row>
    <row r="153" spans="1:6" ht="14.5" x14ac:dyDescent="0.2">
      <c r="A153" s="388" t="s">
        <v>426</v>
      </c>
      <c r="B153" s="388" t="s">
        <v>874</v>
      </c>
      <c r="C153" s="388" t="s">
        <v>427</v>
      </c>
      <c r="D153" s="388" t="s">
        <v>875</v>
      </c>
      <c r="E153" s="387" t="s">
        <v>876</v>
      </c>
      <c r="F153" s="388">
        <v>16101</v>
      </c>
    </row>
    <row r="154" spans="1:6" ht="14.5" x14ac:dyDescent="0.2">
      <c r="A154" s="388" t="s">
        <v>426</v>
      </c>
      <c r="B154" s="388" t="s">
        <v>877</v>
      </c>
      <c r="C154" s="388" t="s">
        <v>427</v>
      </c>
      <c r="D154" s="388" t="s">
        <v>878</v>
      </c>
      <c r="E154" s="387" t="s">
        <v>879</v>
      </c>
      <c r="F154" s="388">
        <v>16314</v>
      </c>
    </row>
    <row r="155" spans="1:6" ht="14.5" x14ac:dyDescent="0.2">
      <c r="A155" s="388" t="s">
        <v>426</v>
      </c>
      <c r="B155" s="388" t="s">
        <v>880</v>
      </c>
      <c r="C155" s="388" t="s">
        <v>427</v>
      </c>
      <c r="D155" s="388" t="s">
        <v>881</v>
      </c>
      <c r="E155" s="387" t="s">
        <v>882</v>
      </c>
      <c r="F155" s="388">
        <v>16322</v>
      </c>
    </row>
    <row r="156" spans="1:6" ht="14.5" x14ac:dyDescent="0.2">
      <c r="A156" s="388" t="s">
        <v>426</v>
      </c>
      <c r="B156" s="388" t="s">
        <v>883</v>
      </c>
      <c r="C156" s="388" t="s">
        <v>427</v>
      </c>
      <c r="D156" s="388" t="s">
        <v>884</v>
      </c>
      <c r="E156" s="387" t="s">
        <v>885</v>
      </c>
      <c r="F156" s="388">
        <v>16331</v>
      </c>
    </row>
    <row r="157" spans="1:6" ht="14.5" x14ac:dyDescent="0.2">
      <c r="A157" s="388" t="s">
        <v>426</v>
      </c>
      <c r="B157" s="388" t="s">
        <v>886</v>
      </c>
      <c r="C157" s="388" t="s">
        <v>427</v>
      </c>
      <c r="D157" s="388" t="s">
        <v>887</v>
      </c>
      <c r="E157" s="387" t="s">
        <v>888</v>
      </c>
      <c r="F157" s="388">
        <v>16349</v>
      </c>
    </row>
    <row r="158" spans="1:6" ht="14.5" x14ac:dyDescent="0.2">
      <c r="A158" s="388" t="s">
        <v>426</v>
      </c>
      <c r="B158" s="388" t="s">
        <v>889</v>
      </c>
      <c r="C158" s="388" t="s">
        <v>427</v>
      </c>
      <c r="D158" s="388" t="s">
        <v>890</v>
      </c>
      <c r="E158" s="387" t="s">
        <v>891</v>
      </c>
      <c r="F158" s="388">
        <v>16357</v>
      </c>
    </row>
    <row r="159" spans="1:6" ht="14.5" x14ac:dyDescent="0.2">
      <c r="A159" s="388" t="s">
        <v>426</v>
      </c>
      <c r="B159" s="388" t="s">
        <v>892</v>
      </c>
      <c r="C159" s="388" t="s">
        <v>427</v>
      </c>
      <c r="D159" s="388" t="s">
        <v>893</v>
      </c>
      <c r="E159" s="387" t="s">
        <v>894</v>
      </c>
      <c r="F159" s="388">
        <v>16365</v>
      </c>
    </row>
    <row r="160" spans="1:6" ht="14.5" x14ac:dyDescent="0.2">
      <c r="A160" s="388" t="s">
        <v>426</v>
      </c>
      <c r="B160" s="388" t="s">
        <v>895</v>
      </c>
      <c r="C160" s="388" t="s">
        <v>427</v>
      </c>
      <c r="D160" s="388" t="s">
        <v>896</v>
      </c>
      <c r="E160" s="387" t="s">
        <v>897</v>
      </c>
      <c r="F160" s="388">
        <v>16373</v>
      </c>
    </row>
    <row r="161" spans="1:6" ht="14.5" x14ac:dyDescent="0.2">
      <c r="A161" s="388" t="s">
        <v>426</v>
      </c>
      <c r="B161" s="388" t="s">
        <v>898</v>
      </c>
      <c r="C161" s="388" t="s">
        <v>427</v>
      </c>
      <c r="D161" s="388" t="s">
        <v>899</v>
      </c>
      <c r="E161" s="387" t="s">
        <v>900</v>
      </c>
      <c r="F161" s="388">
        <v>16381</v>
      </c>
    </row>
    <row r="162" spans="1:6" ht="14.5" x14ac:dyDescent="0.2">
      <c r="A162" s="388" t="s">
        <v>426</v>
      </c>
      <c r="B162" s="388" t="s">
        <v>901</v>
      </c>
      <c r="C162" s="388" t="s">
        <v>427</v>
      </c>
      <c r="D162" s="388" t="s">
        <v>902</v>
      </c>
      <c r="E162" s="387" t="s">
        <v>903</v>
      </c>
      <c r="F162" s="388">
        <v>16390</v>
      </c>
    </row>
    <row r="163" spans="1:6" ht="14.5" x14ac:dyDescent="0.2">
      <c r="A163" s="388" t="s">
        <v>426</v>
      </c>
      <c r="B163" s="388" t="s">
        <v>904</v>
      </c>
      <c r="C163" s="388" t="s">
        <v>427</v>
      </c>
      <c r="D163" s="388" t="s">
        <v>905</v>
      </c>
      <c r="E163" s="387" t="s">
        <v>906</v>
      </c>
      <c r="F163" s="388">
        <v>16411</v>
      </c>
    </row>
    <row r="164" spans="1:6" ht="14.5" x14ac:dyDescent="0.2">
      <c r="A164" s="388" t="s">
        <v>426</v>
      </c>
      <c r="B164" s="388" t="s">
        <v>907</v>
      </c>
      <c r="C164" s="388" t="s">
        <v>427</v>
      </c>
      <c r="D164" s="388" t="s">
        <v>908</v>
      </c>
      <c r="E164" s="387" t="s">
        <v>909</v>
      </c>
      <c r="F164" s="388">
        <v>16420</v>
      </c>
    </row>
    <row r="165" spans="1:6" ht="14.5" x14ac:dyDescent="0.2">
      <c r="A165" s="388" t="s">
        <v>426</v>
      </c>
      <c r="B165" s="388" t="s">
        <v>910</v>
      </c>
      <c r="C165" s="388" t="s">
        <v>427</v>
      </c>
      <c r="D165" s="388" t="s">
        <v>911</v>
      </c>
      <c r="E165" s="387" t="s">
        <v>912</v>
      </c>
      <c r="F165" s="388">
        <v>16438</v>
      </c>
    </row>
    <row r="166" spans="1:6" ht="14.5" x14ac:dyDescent="0.2">
      <c r="A166" s="388" t="s">
        <v>426</v>
      </c>
      <c r="B166" s="388" t="s">
        <v>913</v>
      </c>
      <c r="C166" s="388" t="s">
        <v>427</v>
      </c>
      <c r="D166" s="388" t="s">
        <v>914</v>
      </c>
      <c r="E166" s="387" t="s">
        <v>915</v>
      </c>
      <c r="F166" s="388">
        <v>16446</v>
      </c>
    </row>
    <row r="167" spans="1:6" ht="14.5" x14ac:dyDescent="0.2">
      <c r="A167" s="388" t="s">
        <v>426</v>
      </c>
      <c r="B167" s="388" t="s">
        <v>916</v>
      </c>
      <c r="C167" s="388" t="s">
        <v>427</v>
      </c>
      <c r="D167" s="388" t="s">
        <v>917</v>
      </c>
      <c r="E167" s="387" t="s">
        <v>918</v>
      </c>
      <c r="F167" s="388">
        <v>16454</v>
      </c>
    </row>
    <row r="168" spans="1:6" ht="14.5" x14ac:dyDescent="0.2">
      <c r="A168" s="388" t="s">
        <v>426</v>
      </c>
      <c r="B168" s="388" t="s">
        <v>919</v>
      </c>
      <c r="C168" s="388" t="s">
        <v>427</v>
      </c>
      <c r="D168" s="388" t="s">
        <v>920</v>
      </c>
      <c r="E168" s="387" t="s">
        <v>921</v>
      </c>
      <c r="F168" s="388">
        <v>16462</v>
      </c>
    </row>
    <row r="169" spans="1:6" ht="14.5" x14ac:dyDescent="0.2">
      <c r="A169" s="388" t="s">
        <v>426</v>
      </c>
      <c r="B169" s="388" t="s">
        <v>922</v>
      </c>
      <c r="C169" s="388" t="s">
        <v>427</v>
      </c>
      <c r="D169" s="388" t="s">
        <v>923</v>
      </c>
      <c r="E169" s="387" t="s">
        <v>924</v>
      </c>
      <c r="F169" s="388">
        <v>16471</v>
      </c>
    </row>
    <row r="170" spans="1:6" ht="14.5" x14ac:dyDescent="0.2">
      <c r="A170" s="388" t="s">
        <v>426</v>
      </c>
      <c r="B170" s="388" t="s">
        <v>925</v>
      </c>
      <c r="C170" s="388" t="s">
        <v>427</v>
      </c>
      <c r="D170" s="388" t="s">
        <v>926</v>
      </c>
      <c r="E170" s="387" t="s">
        <v>927</v>
      </c>
      <c r="F170" s="388">
        <v>16489</v>
      </c>
    </row>
    <row r="171" spans="1:6" ht="14.5" x14ac:dyDescent="0.2">
      <c r="A171" s="388" t="s">
        <v>426</v>
      </c>
      <c r="B171" s="388" t="s">
        <v>928</v>
      </c>
      <c r="C171" s="388" t="s">
        <v>427</v>
      </c>
      <c r="D171" s="388" t="s">
        <v>929</v>
      </c>
      <c r="E171" s="387" t="s">
        <v>930</v>
      </c>
      <c r="F171" s="388">
        <v>16497</v>
      </c>
    </row>
    <row r="172" spans="1:6" ht="14.5" x14ac:dyDescent="0.2">
      <c r="A172" s="388" t="s">
        <v>426</v>
      </c>
      <c r="B172" s="388" t="s">
        <v>931</v>
      </c>
      <c r="C172" s="388" t="s">
        <v>427</v>
      </c>
      <c r="D172" s="388" t="s">
        <v>932</v>
      </c>
      <c r="E172" s="387" t="s">
        <v>933</v>
      </c>
      <c r="F172" s="388">
        <v>16616</v>
      </c>
    </row>
    <row r="173" spans="1:6" ht="14.5" x14ac:dyDescent="0.2">
      <c r="A173" s="388" t="s">
        <v>426</v>
      </c>
      <c r="B173" s="388" t="s">
        <v>934</v>
      </c>
      <c r="C173" s="388" t="s">
        <v>427</v>
      </c>
      <c r="D173" s="388" t="s">
        <v>935</v>
      </c>
      <c r="E173" s="387" t="s">
        <v>936</v>
      </c>
      <c r="F173" s="388">
        <v>16624</v>
      </c>
    </row>
    <row r="174" spans="1:6" ht="14.5" x14ac:dyDescent="0.2">
      <c r="A174" s="388" t="s">
        <v>426</v>
      </c>
      <c r="B174" s="388" t="s">
        <v>937</v>
      </c>
      <c r="C174" s="388" t="s">
        <v>427</v>
      </c>
      <c r="D174" s="388" t="s">
        <v>938</v>
      </c>
      <c r="E174" s="387" t="s">
        <v>939</v>
      </c>
      <c r="F174" s="388">
        <v>16632</v>
      </c>
    </row>
    <row r="175" spans="1:6" ht="14.5" x14ac:dyDescent="0.2">
      <c r="A175" s="388" t="s">
        <v>426</v>
      </c>
      <c r="B175" s="388" t="s">
        <v>940</v>
      </c>
      <c r="C175" s="388" t="s">
        <v>427</v>
      </c>
      <c r="D175" s="388" t="s">
        <v>941</v>
      </c>
      <c r="E175" s="387" t="s">
        <v>942</v>
      </c>
      <c r="F175" s="388">
        <v>16641</v>
      </c>
    </row>
    <row r="176" spans="1:6" ht="14.5" x14ac:dyDescent="0.2">
      <c r="A176" s="388" t="s">
        <v>426</v>
      </c>
      <c r="B176" s="388" t="s">
        <v>943</v>
      </c>
      <c r="C176" s="388" t="s">
        <v>427</v>
      </c>
      <c r="D176" s="388" t="s">
        <v>944</v>
      </c>
      <c r="E176" s="387" t="s">
        <v>945</v>
      </c>
      <c r="F176" s="388">
        <v>16659</v>
      </c>
    </row>
    <row r="177" spans="1:6" ht="14.5" x14ac:dyDescent="0.2">
      <c r="A177" s="388" t="s">
        <v>426</v>
      </c>
      <c r="B177" s="388" t="s">
        <v>946</v>
      </c>
      <c r="C177" s="388" t="s">
        <v>427</v>
      </c>
      <c r="D177" s="388" t="s">
        <v>947</v>
      </c>
      <c r="E177" s="387" t="s">
        <v>948</v>
      </c>
      <c r="F177" s="388">
        <v>16675</v>
      </c>
    </row>
    <row r="178" spans="1:6" ht="14.5" x14ac:dyDescent="0.2">
      <c r="A178" s="388" t="s">
        <v>426</v>
      </c>
      <c r="B178" s="388" t="s">
        <v>949</v>
      </c>
      <c r="C178" s="388" t="s">
        <v>427</v>
      </c>
      <c r="D178" s="388" t="s">
        <v>950</v>
      </c>
      <c r="E178" s="387" t="s">
        <v>951</v>
      </c>
      <c r="F178" s="388">
        <v>16683</v>
      </c>
    </row>
    <row r="179" spans="1:6" ht="14.5" x14ac:dyDescent="0.2">
      <c r="A179" s="388" t="s">
        <v>426</v>
      </c>
      <c r="B179" s="388" t="s">
        <v>952</v>
      </c>
      <c r="C179" s="388" t="s">
        <v>427</v>
      </c>
      <c r="D179" s="388" t="s">
        <v>953</v>
      </c>
      <c r="E179" s="387" t="s">
        <v>954</v>
      </c>
      <c r="F179" s="388">
        <v>16918</v>
      </c>
    </row>
    <row r="180" spans="1:6" ht="14.5" x14ac:dyDescent="0.2">
      <c r="A180" s="388" t="s">
        <v>426</v>
      </c>
      <c r="B180" s="388" t="s">
        <v>955</v>
      </c>
      <c r="C180" s="388" t="s">
        <v>427</v>
      </c>
      <c r="D180" s="388" t="s">
        <v>956</v>
      </c>
      <c r="E180" s="387" t="s">
        <v>957</v>
      </c>
      <c r="F180" s="388">
        <v>16926</v>
      </c>
    </row>
    <row r="181" spans="1:6" ht="14.5" x14ac:dyDescent="0.2">
      <c r="A181" s="388" t="s">
        <v>426</v>
      </c>
      <c r="B181" s="388" t="s">
        <v>958</v>
      </c>
      <c r="C181" s="388" t="s">
        <v>427</v>
      </c>
      <c r="D181" s="388" t="s">
        <v>959</v>
      </c>
      <c r="E181" s="387" t="s">
        <v>960</v>
      </c>
      <c r="F181" s="388">
        <v>16934</v>
      </c>
    </row>
    <row r="182" spans="1:6" ht="14.5" x14ac:dyDescent="0.2">
      <c r="A182" s="388" t="s">
        <v>426</v>
      </c>
      <c r="B182" s="388" t="s">
        <v>961</v>
      </c>
      <c r="C182" s="388" t="s">
        <v>427</v>
      </c>
      <c r="D182" s="388" t="s">
        <v>962</v>
      </c>
      <c r="E182" s="387" t="s">
        <v>963</v>
      </c>
      <c r="F182" s="388">
        <v>16942</v>
      </c>
    </row>
    <row r="183" spans="1:6" ht="14.5" x14ac:dyDescent="0.2">
      <c r="A183" s="388" t="s">
        <v>426</v>
      </c>
      <c r="B183" s="388" t="s">
        <v>964</v>
      </c>
      <c r="C183" s="388" t="s">
        <v>427</v>
      </c>
      <c r="D183" s="388" t="s">
        <v>965</v>
      </c>
      <c r="E183" s="387" t="s">
        <v>966</v>
      </c>
      <c r="F183" s="388">
        <v>16951</v>
      </c>
    </row>
    <row r="184" spans="1:6" ht="14.5" x14ac:dyDescent="0.2">
      <c r="A184" s="388" t="s">
        <v>426</v>
      </c>
      <c r="B184" s="388" t="s">
        <v>623</v>
      </c>
      <c r="C184" s="388" t="s">
        <v>427</v>
      </c>
      <c r="D184" s="388" t="s">
        <v>624</v>
      </c>
      <c r="E184" s="387" t="s">
        <v>625</v>
      </c>
      <c r="F184" s="388">
        <v>16969</v>
      </c>
    </row>
    <row r="185" spans="1:6" ht="14.5" x14ac:dyDescent="0.2">
      <c r="A185" s="388" t="s">
        <v>426</v>
      </c>
      <c r="B185" s="388" t="s">
        <v>967</v>
      </c>
      <c r="C185" s="388" t="s">
        <v>427</v>
      </c>
      <c r="D185" s="388" t="s">
        <v>968</v>
      </c>
      <c r="E185" s="387" t="s">
        <v>969</v>
      </c>
      <c r="F185" s="388">
        <v>16977</v>
      </c>
    </row>
    <row r="186" spans="1:6" ht="14.5" x14ac:dyDescent="0.2">
      <c r="A186" s="388" t="s">
        <v>426</v>
      </c>
      <c r="B186" s="388" t="s">
        <v>970</v>
      </c>
      <c r="C186" s="388" t="s">
        <v>427</v>
      </c>
      <c r="D186" s="388" t="s">
        <v>971</v>
      </c>
      <c r="E186" s="387" t="s">
        <v>972</v>
      </c>
      <c r="F186" s="388">
        <v>16985</v>
      </c>
    </row>
    <row r="187" spans="1:6" ht="14.5" x14ac:dyDescent="0.2">
      <c r="A187" s="388" t="s">
        <v>426</v>
      </c>
      <c r="B187" s="388" t="s">
        <v>973</v>
      </c>
      <c r="C187" s="388" t="s">
        <v>427</v>
      </c>
      <c r="D187" s="388" t="s">
        <v>974</v>
      </c>
      <c r="E187" s="387" t="s">
        <v>975</v>
      </c>
      <c r="F187" s="388">
        <v>16993</v>
      </c>
    </row>
    <row r="188" spans="1:6" ht="14.5" x14ac:dyDescent="0.2">
      <c r="A188" s="388" t="s">
        <v>426</v>
      </c>
      <c r="B188" s="388" t="s">
        <v>976</v>
      </c>
      <c r="C188" s="388" t="s">
        <v>427</v>
      </c>
      <c r="D188" s="388" t="s">
        <v>977</v>
      </c>
      <c r="E188" s="387" t="s">
        <v>978</v>
      </c>
      <c r="F188" s="388">
        <v>17001</v>
      </c>
    </row>
    <row r="189" spans="1:6" ht="14.5" x14ac:dyDescent="0.2">
      <c r="A189" s="385" t="s">
        <v>979</v>
      </c>
      <c r="B189" s="386"/>
      <c r="C189" s="386" t="s">
        <v>980</v>
      </c>
      <c r="D189" s="386"/>
      <c r="E189" s="387" t="s">
        <v>979</v>
      </c>
      <c r="F189" s="385">
        <v>20001</v>
      </c>
    </row>
    <row r="190" spans="1:6" ht="14.5" x14ac:dyDescent="0.2">
      <c r="A190" s="388" t="s">
        <v>979</v>
      </c>
      <c r="B190" s="388" t="s">
        <v>981</v>
      </c>
      <c r="C190" s="388" t="s">
        <v>980</v>
      </c>
      <c r="D190" s="388" t="s">
        <v>982</v>
      </c>
      <c r="E190" s="387" t="s">
        <v>983</v>
      </c>
      <c r="F190" s="388">
        <v>22012</v>
      </c>
    </row>
    <row r="191" spans="1:6" ht="14.5" x14ac:dyDescent="0.2">
      <c r="A191" s="388" t="s">
        <v>979</v>
      </c>
      <c r="B191" s="388" t="s">
        <v>984</v>
      </c>
      <c r="C191" s="388" t="s">
        <v>980</v>
      </c>
      <c r="D191" s="388" t="s">
        <v>985</v>
      </c>
      <c r="E191" s="387" t="s">
        <v>986</v>
      </c>
      <c r="F191" s="388">
        <v>22021</v>
      </c>
    </row>
    <row r="192" spans="1:6" ht="14.5" x14ac:dyDescent="0.2">
      <c r="A192" s="388" t="s">
        <v>979</v>
      </c>
      <c r="B192" s="388" t="s">
        <v>987</v>
      </c>
      <c r="C192" s="388" t="s">
        <v>980</v>
      </c>
      <c r="D192" s="388" t="s">
        <v>988</v>
      </c>
      <c r="E192" s="387" t="s">
        <v>989</v>
      </c>
      <c r="F192" s="388">
        <v>22039</v>
      </c>
    </row>
    <row r="193" spans="1:6" ht="14.5" x14ac:dyDescent="0.2">
      <c r="A193" s="388" t="s">
        <v>979</v>
      </c>
      <c r="B193" s="388" t="s">
        <v>990</v>
      </c>
      <c r="C193" s="388" t="s">
        <v>980</v>
      </c>
      <c r="D193" s="388" t="s">
        <v>991</v>
      </c>
      <c r="E193" s="387" t="s">
        <v>992</v>
      </c>
      <c r="F193" s="388">
        <v>22047</v>
      </c>
    </row>
    <row r="194" spans="1:6" ht="14.5" x14ac:dyDescent="0.2">
      <c r="A194" s="388" t="s">
        <v>979</v>
      </c>
      <c r="B194" s="388" t="s">
        <v>993</v>
      </c>
      <c r="C194" s="388" t="s">
        <v>980</v>
      </c>
      <c r="D194" s="388" t="s">
        <v>994</v>
      </c>
      <c r="E194" s="387" t="s">
        <v>995</v>
      </c>
      <c r="F194" s="388">
        <v>22055</v>
      </c>
    </row>
    <row r="195" spans="1:6" ht="14.5" x14ac:dyDescent="0.2">
      <c r="A195" s="388" t="s">
        <v>979</v>
      </c>
      <c r="B195" s="388" t="s">
        <v>996</v>
      </c>
      <c r="C195" s="388" t="s">
        <v>980</v>
      </c>
      <c r="D195" s="388" t="s">
        <v>997</v>
      </c>
      <c r="E195" s="387" t="s">
        <v>998</v>
      </c>
      <c r="F195" s="388">
        <v>22063</v>
      </c>
    </row>
    <row r="196" spans="1:6" ht="14.5" x14ac:dyDescent="0.2">
      <c r="A196" s="388" t="s">
        <v>979</v>
      </c>
      <c r="B196" s="388" t="s">
        <v>999</v>
      </c>
      <c r="C196" s="388" t="s">
        <v>980</v>
      </c>
      <c r="D196" s="388" t="s">
        <v>1000</v>
      </c>
      <c r="E196" s="387" t="s">
        <v>1001</v>
      </c>
      <c r="F196" s="388">
        <v>22071</v>
      </c>
    </row>
    <row r="197" spans="1:6" ht="14.5" x14ac:dyDescent="0.2">
      <c r="A197" s="388" t="s">
        <v>979</v>
      </c>
      <c r="B197" s="388" t="s">
        <v>1002</v>
      </c>
      <c r="C197" s="388" t="s">
        <v>980</v>
      </c>
      <c r="D197" s="388" t="s">
        <v>1003</v>
      </c>
      <c r="E197" s="387" t="s">
        <v>1004</v>
      </c>
      <c r="F197" s="388">
        <v>22080</v>
      </c>
    </row>
    <row r="198" spans="1:6" ht="14.5" x14ac:dyDescent="0.2">
      <c r="A198" s="388" t="s">
        <v>979</v>
      </c>
      <c r="B198" s="388" t="s">
        <v>1005</v>
      </c>
      <c r="C198" s="388" t="s">
        <v>980</v>
      </c>
      <c r="D198" s="388" t="s">
        <v>1006</v>
      </c>
      <c r="E198" s="387" t="s">
        <v>1007</v>
      </c>
      <c r="F198" s="388">
        <v>22098</v>
      </c>
    </row>
    <row r="199" spans="1:6" ht="14.5" x14ac:dyDescent="0.2">
      <c r="A199" s="388" t="s">
        <v>979</v>
      </c>
      <c r="B199" s="388" t="s">
        <v>1008</v>
      </c>
      <c r="C199" s="388" t="s">
        <v>980</v>
      </c>
      <c r="D199" s="388" t="s">
        <v>1009</v>
      </c>
      <c r="E199" s="387" t="s">
        <v>1010</v>
      </c>
      <c r="F199" s="388">
        <v>22101</v>
      </c>
    </row>
    <row r="200" spans="1:6" ht="14.5" x14ac:dyDescent="0.2">
      <c r="A200" s="388" t="s">
        <v>979</v>
      </c>
      <c r="B200" s="388" t="s">
        <v>1011</v>
      </c>
      <c r="C200" s="388" t="s">
        <v>980</v>
      </c>
      <c r="D200" s="388" t="s">
        <v>1012</v>
      </c>
      <c r="E200" s="387" t="s">
        <v>1013</v>
      </c>
      <c r="F200" s="388">
        <v>23019</v>
      </c>
    </row>
    <row r="201" spans="1:6" ht="14.5" x14ac:dyDescent="0.2">
      <c r="A201" s="388" t="s">
        <v>979</v>
      </c>
      <c r="B201" s="388" t="s">
        <v>1014</v>
      </c>
      <c r="C201" s="388" t="s">
        <v>980</v>
      </c>
      <c r="D201" s="388" t="s">
        <v>1015</v>
      </c>
      <c r="E201" s="387" t="s">
        <v>1016</v>
      </c>
      <c r="F201" s="388">
        <v>23035</v>
      </c>
    </row>
    <row r="202" spans="1:6" ht="14.5" x14ac:dyDescent="0.2">
      <c r="A202" s="388" t="s">
        <v>979</v>
      </c>
      <c r="B202" s="388" t="s">
        <v>1017</v>
      </c>
      <c r="C202" s="388" t="s">
        <v>980</v>
      </c>
      <c r="D202" s="388" t="s">
        <v>1018</v>
      </c>
      <c r="E202" s="387" t="s">
        <v>1019</v>
      </c>
      <c r="F202" s="388">
        <v>23043</v>
      </c>
    </row>
    <row r="203" spans="1:6" ht="14.5" x14ac:dyDescent="0.2">
      <c r="A203" s="388" t="s">
        <v>979</v>
      </c>
      <c r="B203" s="388" t="s">
        <v>1020</v>
      </c>
      <c r="C203" s="388" t="s">
        <v>980</v>
      </c>
      <c r="D203" s="388" t="s">
        <v>1021</v>
      </c>
      <c r="E203" s="387" t="s">
        <v>1022</v>
      </c>
      <c r="F203" s="388">
        <v>23078</v>
      </c>
    </row>
    <row r="204" spans="1:6" ht="14.5" x14ac:dyDescent="0.2">
      <c r="A204" s="388" t="s">
        <v>979</v>
      </c>
      <c r="B204" s="388" t="s">
        <v>1023</v>
      </c>
      <c r="C204" s="388" t="s">
        <v>980</v>
      </c>
      <c r="D204" s="388" t="s">
        <v>1024</v>
      </c>
      <c r="E204" s="387" t="s">
        <v>1025</v>
      </c>
      <c r="F204" s="388">
        <v>23213</v>
      </c>
    </row>
    <row r="205" spans="1:6" ht="14.5" x14ac:dyDescent="0.2">
      <c r="A205" s="388" t="s">
        <v>979</v>
      </c>
      <c r="B205" s="388" t="s">
        <v>1026</v>
      </c>
      <c r="C205" s="388" t="s">
        <v>980</v>
      </c>
      <c r="D205" s="388" t="s">
        <v>1027</v>
      </c>
      <c r="E205" s="387" t="s">
        <v>1028</v>
      </c>
      <c r="F205" s="388">
        <v>23230</v>
      </c>
    </row>
    <row r="206" spans="1:6" ht="14.5" x14ac:dyDescent="0.2">
      <c r="A206" s="388" t="s">
        <v>979</v>
      </c>
      <c r="B206" s="388" t="s">
        <v>1029</v>
      </c>
      <c r="C206" s="388" t="s">
        <v>980</v>
      </c>
      <c r="D206" s="388" t="s">
        <v>1030</v>
      </c>
      <c r="E206" s="387" t="s">
        <v>1031</v>
      </c>
      <c r="F206" s="388">
        <v>23434</v>
      </c>
    </row>
    <row r="207" spans="1:6" ht="14.5" x14ac:dyDescent="0.2">
      <c r="A207" s="388" t="s">
        <v>979</v>
      </c>
      <c r="B207" s="388" t="s">
        <v>1032</v>
      </c>
      <c r="C207" s="388" t="s">
        <v>980</v>
      </c>
      <c r="D207" s="388" t="s">
        <v>1033</v>
      </c>
      <c r="E207" s="387" t="s">
        <v>1034</v>
      </c>
      <c r="F207" s="388">
        <v>23612</v>
      </c>
    </row>
    <row r="208" spans="1:6" ht="14.5" x14ac:dyDescent="0.2">
      <c r="A208" s="388" t="s">
        <v>979</v>
      </c>
      <c r="B208" s="388" t="s">
        <v>1035</v>
      </c>
      <c r="C208" s="388" t="s">
        <v>980</v>
      </c>
      <c r="D208" s="388" t="s">
        <v>1036</v>
      </c>
      <c r="E208" s="387" t="s">
        <v>1037</v>
      </c>
      <c r="F208" s="388">
        <v>23621</v>
      </c>
    </row>
    <row r="209" spans="1:6" ht="14.5" x14ac:dyDescent="0.2">
      <c r="A209" s="388" t="s">
        <v>979</v>
      </c>
      <c r="B209" s="388" t="s">
        <v>1038</v>
      </c>
      <c r="C209" s="388" t="s">
        <v>980</v>
      </c>
      <c r="D209" s="388" t="s">
        <v>1039</v>
      </c>
      <c r="E209" s="387" t="s">
        <v>1040</v>
      </c>
      <c r="F209" s="388">
        <v>23671</v>
      </c>
    </row>
    <row r="210" spans="1:6" ht="14.5" x14ac:dyDescent="0.2">
      <c r="A210" s="388" t="s">
        <v>979</v>
      </c>
      <c r="B210" s="388" t="s">
        <v>1041</v>
      </c>
      <c r="C210" s="388" t="s">
        <v>980</v>
      </c>
      <c r="D210" s="388" t="s">
        <v>1042</v>
      </c>
      <c r="E210" s="387" t="s">
        <v>1043</v>
      </c>
      <c r="F210" s="388">
        <v>23817</v>
      </c>
    </row>
    <row r="211" spans="1:6" ht="14.5" x14ac:dyDescent="0.2">
      <c r="A211" s="388" t="s">
        <v>979</v>
      </c>
      <c r="B211" s="388" t="s">
        <v>1044</v>
      </c>
      <c r="C211" s="388" t="s">
        <v>980</v>
      </c>
      <c r="D211" s="388" t="s">
        <v>1045</v>
      </c>
      <c r="E211" s="387" t="s">
        <v>1046</v>
      </c>
      <c r="F211" s="388">
        <v>23841</v>
      </c>
    </row>
    <row r="212" spans="1:6" ht="14.5" x14ac:dyDescent="0.2">
      <c r="A212" s="388" t="s">
        <v>979</v>
      </c>
      <c r="B212" s="388" t="s">
        <v>1047</v>
      </c>
      <c r="C212" s="388" t="s">
        <v>980</v>
      </c>
      <c r="D212" s="388" t="s">
        <v>1048</v>
      </c>
      <c r="E212" s="387" t="s">
        <v>1049</v>
      </c>
      <c r="F212" s="388">
        <v>23876</v>
      </c>
    </row>
    <row r="213" spans="1:6" ht="14.5" x14ac:dyDescent="0.2">
      <c r="A213" s="388" t="s">
        <v>979</v>
      </c>
      <c r="B213" s="388" t="s">
        <v>1050</v>
      </c>
      <c r="C213" s="388" t="s">
        <v>980</v>
      </c>
      <c r="D213" s="388" t="s">
        <v>1051</v>
      </c>
      <c r="E213" s="387" t="s">
        <v>1052</v>
      </c>
      <c r="F213" s="388">
        <v>24015</v>
      </c>
    </row>
    <row r="214" spans="1:6" ht="14.5" x14ac:dyDescent="0.2">
      <c r="A214" s="388" t="s">
        <v>979</v>
      </c>
      <c r="B214" s="388" t="s">
        <v>1053</v>
      </c>
      <c r="C214" s="388" t="s">
        <v>980</v>
      </c>
      <c r="D214" s="388" t="s">
        <v>1054</v>
      </c>
      <c r="E214" s="387" t="s">
        <v>1055</v>
      </c>
      <c r="F214" s="388">
        <v>24023</v>
      </c>
    </row>
    <row r="215" spans="1:6" ht="14.5" x14ac:dyDescent="0.2">
      <c r="A215" s="388" t="s">
        <v>979</v>
      </c>
      <c r="B215" s="388" t="s">
        <v>1056</v>
      </c>
      <c r="C215" s="388" t="s">
        <v>980</v>
      </c>
      <c r="D215" s="388" t="s">
        <v>1057</v>
      </c>
      <c r="E215" s="387" t="s">
        <v>1058</v>
      </c>
      <c r="F215" s="388">
        <v>24058</v>
      </c>
    </row>
    <row r="216" spans="1:6" ht="14.5" x14ac:dyDescent="0.2">
      <c r="A216" s="388" t="s">
        <v>979</v>
      </c>
      <c r="B216" s="388" t="s">
        <v>1059</v>
      </c>
      <c r="C216" s="388" t="s">
        <v>980</v>
      </c>
      <c r="D216" s="388" t="s">
        <v>1060</v>
      </c>
      <c r="E216" s="387" t="s">
        <v>1061</v>
      </c>
      <c r="F216" s="388">
        <v>24066</v>
      </c>
    </row>
    <row r="217" spans="1:6" ht="14.5" x14ac:dyDescent="0.2">
      <c r="A217" s="388" t="s">
        <v>979</v>
      </c>
      <c r="B217" s="388" t="s">
        <v>1062</v>
      </c>
      <c r="C217" s="388" t="s">
        <v>980</v>
      </c>
      <c r="D217" s="388" t="s">
        <v>1063</v>
      </c>
      <c r="E217" s="387" t="s">
        <v>1064</v>
      </c>
      <c r="F217" s="388">
        <v>24082</v>
      </c>
    </row>
    <row r="218" spans="1:6" ht="14.5" x14ac:dyDescent="0.2">
      <c r="A218" s="388" t="s">
        <v>979</v>
      </c>
      <c r="B218" s="388" t="s">
        <v>1065</v>
      </c>
      <c r="C218" s="388" t="s">
        <v>980</v>
      </c>
      <c r="D218" s="388" t="s">
        <v>1066</v>
      </c>
      <c r="E218" s="387" t="s">
        <v>1067</v>
      </c>
      <c r="F218" s="388">
        <v>24112</v>
      </c>
    </row>
    <row r="219" spans="1:6" ht="14.5" x14ac:dyDescent="0.2">
      <c r="A219" s="388" t="s">
        <v>979</v>
      </c>
      <c r="B219" s="388" t="s">
        <v>1068</v>
      </c>
      <c r="C219" s="388" t="s">
        <v>980</v>
      </c>
      <c r="D219" s="388" t="s">
        <v>1069</v>
      </c>
      <c r="E219" s="387" t="s">
        <v>1070</v>
      </c>
      <c r="F219" s="388">
        <v>24121</v>
      </c>
    </row>
    <row r="220" spans="1:6" ht="14.5" x14ac:dyDescent="0.2">
      <c r="A220" s="388" t="s">
        <v>979</v>
      </c>
      <c r="B220" s="388" t="s">
        <v>1071</v>
      </c>
      <c r="C220" s="388" t="s">
        <v>980</v>
      </c>
      <c r="D220" s="388" t="s">
        <v>1072</v>
      </c>
      <c r="E220" s="387" t="s">
        <v>1073</v>
      </c>
      <c r="F220" s="388">
        <v>24236</v>
      </c>
    </row>
    <row r="221" spans="1:6" ht="14.5" x14ac:dyDescent="0.2">
      <c r="A221" s="388" t="s">
        <v>979</v>
      </c>
      <c r="B221" s="388" t="s">
        <v>1074</v>
      </c>
      <c r="C221" s="388" t="s">
        <v>980</v>
      </c>
      <c r="D221" s="388" t="s">
        <v>1075</v>
      </c>
      <c r="E221" s="387" t="s">
        <v>1076</v>
      </c>
      <c r="F221" s="388">
        <v>24244</v>
      </c>
    </row>
    <row r="222" spans="1:6" ht="14.5" x14ac:dyDescent="0.2">
      <c r="A222" s="388" t="s">
        <v>979</v>
      </c>
      <c r="B222" s="388" t="s">
        <v>1077</v>
      </c>
      <c r="C222" s="388" t="s">
        <v>980</v>
      </c>
      <c r="D222" s="388" t="s">
        <v>1078</v>
      </c>
      <c r="E222" s="387" t="s">
        <v>1079</v>
      </c>
      <c r="F222" s="388">
        <v>24252</v>
      </c>
    </row>
    <row r="223" spans="1:6" ht="14.5" x14ac:dyDescent="0.2">
      <c r="A223" s="388" t="s">
        <v>979</v>
      </c>
      <c r="B223" s="388" t="s">
        <v>1080</v>
      </c>
      <c r="C223" s="388" t="s">
        <v>980</v>
      </c>
      <c r="D223" s="388" t="s">
        <v>1081</v>
      </c>
      <c r="E223" s="387" t="s">
        <v>1082</v>
      </c>
      <c r="F223" s="388">
        <v>24261</v>
      </c>
    </row>
    <row r="224" spans="1:6" ht="14.5" x14ac:dyDescent="0.2">
      <c r="A224" s="388" t="s">
        <v>979</v>
      </c>
      <c r="B224" s="388" t="s">
        <v>1083</v>
      </c>
      <c r="C224" s="388" t="s">
        <v>980</v>
      </c>
      <c r="D224" s="388" t="s">
        <v>1084</v>
      </c>
      <c r="E224" s="387" t="s">
        <v>1085</v>
      </c>
      <c r="F224" s="388">
        <v>24414</v>
      </c>
    </row>
    <row r="225" spans="1:6" ht="14.5" x14ac:dyDescent="0.2">
      <c r="A225" s="388" t="s">
        <v>979</v>
      </c>
      <c r="B225" s="388" t="s">
        <v>1086</v>
      </c>
      <c r="C225" s="388" t="s">
        <v>980</v>
      </c>
      <c r="D225" s="388" t="s">
        <v>1087</v>
      </c>
      <c r="E225" s="387" t="s">
        <v>1088</v>
      </c>
      <c r="F225" s="388">
        <v>24422</v>
      </c>
    </row>
    <row r="226" spans="1:6" ht="14.5" x14ac:dyDescent="0.2">
      <c r="A226" s="388" t="s">
        <v>979</v>
      </c>
      <c r="B226" s="388" t="s">
        <v>1089</v>
      </c>
      <c r="C226" s="388" t="s">
        <v>980</v>
      </c>
      <c r="D226" s="388" t="s">
        <v>1090</v>
      </c>
      <c r="E226" s="387" t="s">
        <v>1091</v>
      </c>
      <c r="F226" s="388">
        <v>24431</v>
      </c>
    </row>
    <row r="227" spans="1:6" ht="14.5" x14ac:dyDescent="0.2">
      <c r="A227" s="388" t="s">
        <v>979</v>
      </c>
      <c r="B227" s="388" t="s">
        <v>1092</v>
      </c>
      <c r="C227" s="388" t="s">
        <v>980</v>
      </c>
      <c r="D227" s="388" t="s">
        <v>1093</v>
      </c>
      <c r="E227" s="387" t="s">
        <v>1094</v>
      </c>
      <c r="F227" s="388">
        <v>24457</v>
      </c>
    </row>
    <row r="228" spans="1:6" ht="14.5" x14ac:dyDescent="0.2">
      <c r="A228" s="388" t="s">
        <v>979</v>
      </c>
      <c r="B228" s="388" t="s">
        <v>1095</v>
      </c>
      <c r="C228" s="388" t="s">
        <v>980</v>
      </c>
      <c r="D228" s="388" t="s">
        <v>1096</v>
      </c>
      <c r="E228" s="387" t="s">
        <v>1097</v>
      </c>
      <c r="F228" s="388">
        <v>24465</v>
      </c>
    </row>
    <row r="229" spans="1:6" ht="14.5" x14ac:dyDescent="0.2">
      <c r="A229" s="388" t="s">
        <v>979</v>
      </c>
      <c r="B229" s="388" t="s">
        <v>1098</v>
      </c>
      <c r="C229" s="388" t="s">
        <v>980</v>
      </c>
      <c r="D229" s="388" t="s">
        <v>1099</v>
      </c>
      <c r="E229" s="387" t="s">
        <v>1100</v>
      </c>
      <c r="F229" s="388">
        <v>24503</v>
      </c>
    </row>
    <row r="230" spans="1:6" ht="14.5" x14ac:dyDescent="0.2">
      <c r="A230" s="385" t="s">
        <v>1101</v>
      </c>
      <c r="B230" s="386"/>
      <c r="C230" s="386" t="s">
        <v>1102</v>
      </c>
      <c r="D230" s="386"/>
      <c r="E230" s="387" t="s">
        <v>1101</v>
      </c>
      <c r="F230" s="385">
        <v>30007</v>
      </c>
    </row>
    <row r="231" spans="1:6" ht="14.5" x14ac:dyDescent="0.2">
      <c r="A231" s="388" t="s">
        <v>1101</v>
      </c>
      <c r="B231" s="388" t="s">
        <v>1103</v>
      </c>
      <c r="C231" s="388" t="s">
        <v>1102</v>
      </c>
      <c r="D231" s="388" t="s">
        <v>1104</v>
      </c>
      <c r="E231" s="387" t="s">
        <v>1105</v>
      </c>
      <c r="F231" s="388">
        <v>32018</v>
      </c>
    </row>
    <row r="232" spans="1:6" ht="14.5" x14ac:dyDescent="0.2">
      <c r="A232" s="388" t="s">
        <v>1101</v>
      </c>
      <c r="B232" s="388" t="s">
        <v>1106</v>
      </c>
      <c r="C232" s="388" t="s">
        <v>1102</v>
      </c>
      <c r="D232" s="388" t="s">
        <v>1107</v>
      </c>
      <c r="E232" s="387" t="s">
        <v>1108</v>
      </c>
      <c r="F232" s="388">
        <v>32026</v>
      </c>
    </row>
    <row r="233" spans="1:6" ht="14.5" x14ac:dyDescent="0.2">
      <c r="A233" s="388" t="s">
        <v>1101</v>
      </c>
      <c r="B233" s="388" t="s">
        <v>1109</v>
      </c>
      <c r="C233" s="388" t="s">
        <v>1102</v>
      </c>
      <c r="D233" s="388" t="s">
        <v>1110</v>
      </c>
      <c r="E233" s="387" t="s">
        <v>1111</v>
      </c>
      <c r="F233" s="388">
        <v>32034</v>
      </c>
    </row>
    <row r="234" spans="1:6" ht="14.5" x14ac:dyDescent="0.2">
      <c r="A234" s="388" t="s">
        <v>1101</v>
      </c>
      <c r="B234" s="388" t="s">
        <v>1112</v>
      </c>
      <c r="C234" s="388" t="s">
        <v>1102</v>
      </c>
      <c r="D234" s="388" t="s">
        <v>1113</v>
      </c>
      <c r="E234" s="387" t="s">
        <v>1114</v>
      </c>
      <c r="F234" s="388">
        <v>32051</v>
      </c>
    </row>
    <row r="235" spans="1:6" ht="14.5" x14ac:dyDescent="0.2">
      <c r="A235" s="388" t="s">
        <v>1101</v>
      </c>
      <c r="B235" s="388" t="s">
        <v>1115</v>
      </c>
      <c r="C235" s="388" t="s">
        <v>1102</v>
      </c>
      <c r="D235" s="388" t="s">
        <v>1116</v>
      </c>
      <c r="E235" s="387" t="s">
        <v>1117</v>
      </c>
      <c r="F235" s="388">
        <v>32069</v>
      </c>
    </row>
    <row r="236" spans="1:6" ht="14.5" x14ac:dyDescent="0.2">
      <c r="A236" s="388" t="s">
        <v>1101</v>
      </c>
      <c r="B236" s="388" t="s">
        <v>1118</v>
      </c>
      <c r="C236" s="388" t="s">
        <v>1102</v>
      </c>
      <c r="D236" s="388" t="s">
        <v>1119</v>
      </c>
      <c r="E236" s="387" t="s">
        <v>1120</v>
      </c>
      <c r="F236" s="388">
        <v>32077</v>
      </c>
    </row>
    <row r="237" spans="1:6" ht="14.5" x14ac:dyDescent="0.2">
      <c r="A237" s="388" t="s">
        <v>1101</v>
      </c>
      <c r="B237" s="388" t="s">
        <v>1121</v>
      </c>
      <c r="C237" s="388" t="s">
        <v>1102</v>
      </c>
      <c r="D237" s="388" t="s">
        <v>1122</v>
      </c>
      <c r="E237" s="387" t="s">
        <v>1123</v>
      </c>
      <c r="F237" s="388">
        <v>32085</v>
      </c>
    </row>
    <row r="238" spans="1:6" ht="14.5" x14ac:dyDescent="0.2">
      <c r="A238" s="388" t="s">
        <v>1101</v>
      </c>
      <c r="B238" s="388" t="s">
        <v>1124</v>
      </c>
      <c r="C238" s="388" t="s">
        <v>1102</v>
      </c>
      <c r="D238" s="388" t="s">
        <v>1125</v>
      </c>
      <c r="E238" s="387" t="s">
        <v>1126</v>
      </c>
      <c r="F238" s="388">
        <v>32093</v>
      </c>
    </row>
    <row r="239" spans="1:6" ht="14.5" x14ac:dyDescent="0.2">
      <c r="A239" s="388" t="s">
        <v>1101</v>
      </c>
      <c r="B239" s="388" t="s">
        <v>1127</v>
      </c>
      <c r="C239" s="388" t="s">
        <v>1102</v>
      </c>
      <c r="D239" s="388" t="s">
        <v>1128</v>
      </c>
      <c r="E239" s="387" t="s">
        <v>1129</v>
      </c>
      <c r="F239" s="388">
        <v>32107</v>
      </c>
    </row>
    <row r="240" spans="1:6" ht="14.5" x14ac:dyDescent="0.2">
      <c r="A240" s="388" t="s">
        <v>1101</v>
      </c>
      <c r="B240" s="388" t="s">
        <v>1130</v>
      </c>
      <c r="C240" s="388" t="s">
        <v>1102</v>
      </c>
      <c r="D240" s="388" t="s">
        <v>1131</v>
      </c>
      <c r="E240" s="387" t="s">
        <v>1132</v>
      </c>
      <c r="F240" s="388">
        <v>32115</v>
      </c>
    </row>
    <row r="241" spans="1:6" ht="14.5" x14ac:dyDescent="0.2">
      <c r="A241" s="388" t="s">
        <v>1101</v>
      </c>
      <c r="B241" s="388" t="s">
        <v>1133</v>
      </c>
      <c r="C241" s="388" t="s">
        <v>1102</v>
      </c>
      <c r="D241" s="388" t="s">
        <v>1134</v>
      </c>
      <c r="E241" s="387" t="s">
        <v>1135</v>
      </c>
      <c r="F241" s="388">
        <v>32131</v>
      </c>
    </row>
    <row r="242" spans="1:6" ht="14.5" x14ac:dyDescent="0.2">
      <c r="A242" s="388" t="s">
        <v>1101</v>
      </c>
      <c r="B242" s="388" t="s">
        <v>1136</v>
      </c>
      <c r="C242" s="388" t="s">
        <v>1102</v>
      </c>
      <c r="D242" s="388" t="s">
        <v>1137</v>
      </c>
      <c r="E242" s="387" t="s">
        <v>1138</v>
      </c>
      <c r="F242" s="388">
        <v>32140</v>
      </c>
    </row>
    <row r="243" spans="1:6" ht="14.5" x14ac:dyDescent="0.2">
      <c r="A243" s="388" t="s">
        <v>1101</v>
      </c>
      <c r="B243" s="388" t="s">
        <v>1139</v>
      </c>
      <c r="C243" s="388" t="s">
        <v>1102</v>
      </c>
      <c r="D243" s="388" t="s">
        <v>1140</v>
      </c>
      <c r="E243" s="387" t="s">
        <v>1141</v>
      </c>
      <c r="F243" s="388">
        <v>32158</v>
      </c>
    </row>
    <row r="244" spans="1:6" ht="14.5" x14ac:dyDescent="0.2">
      <c r="A244" s="388" t="s">
        <v>1101</v>
      </c>
      <c r="B244" s="388" t="s">
        <v>1142</v>
      </c>
      <c r="C244" s="388" t="s">
        <v>1102</v>
      </c>
      <c r="D244" s="388" t="s">
        <v>1143</v>
      </c>
      <c r="E244" s="387" t="s">
        <v>1144</v>
      </c>
      <c r="F244" s="388">
        <v>32166</v>
      </c>
    </row>
    <row r="245" spans="1:6" ht="14.5" x14ac:dyDescent="0.2">
      <c r="A245" s="388" t="s">
        <v>1101</v>
      </c>
      <c r="B245" s="388" t="s">
        <v>1145</v>
      </c>
      <c r="C245" s="388" t="s">
        <v>1102</v>
      </c>
      <c r="D245" s="388" t="s">
        <v>1146</v>
      </c>
      <c r="E245" s="387" t="s">
        <v>1147</v>
      </c>
      <c r="F245" s="388">
        <v>33014</v>
      </c>
    </row>
    <row r="246" spans="1:6" ht="14.5" x14ac:dyDescent="0.2">
      <c r="A246" s="388" t="s">
        <v>1101</v>
      </c>
      <c r="B246" s="388" t="s">
        <v>1148</v>
      </c>
      <c r="C246" s="388" t="s">
        <v>1102</v>
      </c>
      <c r="D246" s="388" t="s">
        <v>1149</v>
      </c>
      <c r="E246" s="387" t="s">
        <v>1150</v>
      </c>
      <c r="F246" s="388">
        <v>33022</v>
      </c>
    </row>
    <row r="247" spans="1:6" ht="14.5" x14ac:dyDescent="0.2">
      <c r="A247" s="388" t="s">
        <v>1101</v>
      </c>
      <c r="B247" s="388" t="s">
        <v>1151</v>
      </c>
      <c r="C247" s="388" t="s">
        <v>1102</v>
      </c>
      <c r="D247" s="388" t="s">
        <v>1152</v>
      </c>
      <c r="E247" s="387" t="s">
        <v>1153</v>
      </c>
      <c r="F247" s="388">
        <v>33031</v>
      </c>
    </row>
    <row r="248" spans="1:6" ht="14.5" x14ac:dyDescent="0.2">
      <c r="A248" s="388" t="s">
        <v>1101</v>
      </c>
      <c r="B248" s="388" t="s">
        <v>1154</v>
      </c>
      <c r="C248" s="388" t="s">
        <v>1102</v>
      </c>
      <c r="D248" s="388" t="s">
        <v>1155</v>
      </c>
      <c r="E248" s="387" t="s">
        <v>1156</v>
      </c>
      <c r="F248" s="388">
        <v>33219</v>
      </c>
    </row>
    <row r="249" spans="1:6" ht="14.5" x14ac:dyDescent="0.2">
      <c r="A249" s="388" t="s">
        <v>1101</v>
      </c>
      <c r="B249" s="388" t="s">
        <v>1157</v>
      </c>
      <c r="C249" s="388" t="s">
        <v>1102</v>
      </c>
      <c r="D249" s="388" t="s">
        <v>1158</v>
      </c>
      <c r="E249" s="387" t="s">
        <v>1159</v>
      </c>
      <c r="F249" s="388">
        <v>33227</v>
      </c>
    </row>
    <row r="250" spans="1:6" ht="14.5" x14ac:dyDescent="0.2">
      <c r="A250" s="388" t="s">
        <v>1101</v>
      </c>
      <c r="B250" s="388" t="s">
        <v>1160</v>
      </c>
      <c r="C250" s="388" t="s">
        <v>1102</v>
      </c>
      <c r="D250" s="388" t="s">
        <v>1161</v>
      </c>
      <c r="E250" s="387" t="s">
        <v>1162</v>
      </c>
      <c r="F250" s="388">
        <v>33669</v>
      </c>
    </row>
    <row r="251" spans="1:6" ht="14.5" x14ac:dyDescent="0.2">
      <c r="A251" s="388" t="s">
        <v>1101</v>
      </c>
      <c r="B251" s="388" t="s">
        <v>1163</v>
      </c>
      <c r="C251" s="388" t="s">
        <v>1102</v>
      </c>
      <c r="D251" s="388" t="s">
        <v>1164</v>
      </c>
      <c r="E251" s="387" t="s">
        <v>1165</v>
      </c>
      <c r="F251" s="388">
        <v>33812</v>
      </c>
    </row>
    <row r="252" spans="1:6" ht="14.5" x14ac:dyDescent="0.2">
      <c r="A252" s="388" t="s">
        <v>1101</v>
      </c>
      <c r="B252" s="388" t="s">
        <v>1166</v>
      </c>
      <c r="C252" s="388" t="s">
        <v>1102</v>
      </c>
      <c r="D252" s="388" t="s">
        <v>1167</v>
      </c>
      <c r="E252" s="387" t="s">
        <v>1168</v>
      </c>
      <c r="F252" s="388">
        <v>34029</v>
      </c>
    </row>
    <row r="253" spans="1:6" ht="14.5" x14ac:dyDescent="0.2">
      <c r="A253" s="388" t="s">
        <v>1101</v>
      </c>
      <c r="B253" s="388" t="s">
        <v>1169</v>
      </c>
      <c r="C253" s="388" t="s">
        <v>1102</v>
      </c>
      <c r="D253" s="388" t="s">
        <v>1170</v>
      </c>
      <c r="E253" s="387" t="s">
        <v>1171</v>
      </c>
      <c r="F253" s="388">
        <v>34410</v>
      </c>
    </row>
    <row r="254" spans="1:6" ht="14.5" x14ac:dyDescent="0.2">
      <c r="A254" s="388" t="s">
        <v>1101</v>
      </c>
      <c r="B254" s="388" t="s">
        <v>1172</v>
      </c>
      <c r="C254" s="388" t="s">
        <v>1102</v>
      </c>
      <c r="D254" s="388" t="s">
        <v>1173</v>
      </c>
      <c r="E254" s="387" t="s">
        <v>1174</v>
      </c>
      <c r="F254" s="388">
        <v>34614</v>
      </c>
    </row>
    <row r="255" spans="1:6" ht="14.5" x14ac:dyDescent="0.2">
      <c r="A255" s="388" t="s">
        <v>1101</v>
      </c>
      <c r="B255" s="388" t="s">
        <v>1175</v>
      </c>
      <c r="C255" s="388" t="s">
        <v>1102</v>
      </c>
      <c r="D255" s="388" t="s">
        <v>1176</v>
      </c>
      <c r="E255" s="387" t="s">
        <v>1177</v>
      </c>
      <c r="F255" s="388">
        <v>34827</v>
      </c>
    </row>
    <row r="256" spans="1:6" ht="14.5" x14ac:dyDescent="0.2">
      <c r="A256" s="388" t="s">
        <v>1101</v>
      </c>
      <c r="B256" s="388" t="s">
        <v>1178</v>
      </c>
      <c r="C256" s="388" t="s">
        <v>1102</v>
      </c>
      <c r="D256" s="388" t="s">
        <v>1179</v>
      </c>
      <c r="E256" s="387" t="s">
        <v>1180</v>
      </c>
      <c r="F256" s="388">
        <v>34835</v>
      </c>
    </row>
    <row r="257" spans="1:6" ht="14.5" x14ac:dyDescent="0.2">
      <c r="A257" s="388" t="s">
        <v>1101</v>
      </c>
      <c r="B257" s="388" t="s">
        <v>1181</v>
      </c>
      <c r="C257" s="388" t="s">
        <v>1102</v>
      </c>
      <c r="D257" s="388" t="s">
        <v>1182</v>
      </c>
      <c r="E257" s="387" t="s">
        <v>1183</v>
      </c>
      <c r="F257" s="388">
        <v>34843</v>
      </c>
    </row>
    <row r="258" spans="1:6" ht="14.5" x14ac:dyDescent="0.2">
      <c r="A258" s="388" t="s">
        <v>1101</v>
      </c>
      <c r="B258" s="388" t="s">
        <v>1184</v>
      </c>
      <c r="C258" s="388" t="s">
        <v>1102</v>
      </c>
      <c r="D258" s="388" t="s">
        <v>1185</v>
      </c>
      <c r="E258" s="387" t="s">
        <v>1186</v>
      </c>
      <c r="F258" s="388">
        <v>34851</v>
      </c>
    </row>
    <row r="259" spans="1:6" ht="14.5" x14ac:dyDescent="0.2">
      <c r="A259" s="388" t="s">
        <v>1101</v>
      </c>
      <c r="B259" s="388" t="s">
        <v>1187</v>
      </c>
      <c r="C259" s="388" t="s">
        <v>1102</v>
      </c>
      <c r="D259" s="388" t="s">
        <v>1188</v>
      </c>
      <c r="E259" s="387" t="s">
        <v>1189</v>
      </c>
      <c r="F259" s="388">
        <v>35017</v>
      </c>
    </row>
    <row r="260" spans="1:6" ht="14.5" x14ac:dyDescent="0.2">
      <c r="A260" s="388" t="s">
        <v>1101</v>
      </c>
      <c r="B260" s="388" t="s">
        <v>1190</v>
      </c>
      <c r="C260" s="388" t="s">
        <v>1102</v>
      </c>
      <c r="D260" s="388" t="s">
        <v>1191</v>
      </c>
      <c r="E260" s="387" t="s">
        <v>1192</v>
      </c>
      <c r="F260" s="388">
        <v>35033</v>
      </c>
    </row>
    <row r="261" spans="1:6" ht="14.5" x14ac:dyDescent="0.2">
      <c r="A261" s="388" t="s">
        <v>1101</v>
      </c>
      <c r="B261" s="388" t="s">
        <v>1193</v>
      </c>
      <c r="C261" s="388" t="s">
        <v>1102</v>
      </c>
      <c r="D261" s="388" t="s">
        <v>1194</v>
      </c>
      <c r="E261" s="387" t="s">
        <v>1195</v>
      </c>
      <c r="F261" s="388">
        <v>35068</v>
      </c>
    </row>
    <row r="262" spans="1:6" ht="14.5" x14ac:dyDescent="0.2">
      <c r="A262" s="388" t="s">
        <v>1101</v>
      </c>
      <c r="B262" s="388" t="s">
        <v>1196</v>
      </c>
      <c r="C262" s="388" t="s">
        <v>1102</v>
      </c>
      <c r="D262" s="388" t="s">
        <v>1197</v>
      </c>
      <c r="E262" s="387" t="s">
        <v>1198</v>
      </c>
      <c r="F262" s="388">
        <v>35076</v>
      </c>
    </row>
    <row r="263" spans="1:6" ht="14.5" x14ac:dyDescent="0.2">
      <c r="A263" s="388" t="s">
        <v>1101</v>
      </c>
      <c r="B263" s="388" t="s">
        <v>1199</v>
      </c>
      <c r="C263" s="388" t="s">
        <v>1102</v>
      </c>
      <c r="D263" s="388" t="s">
        <v>1200</v>
      </c>
      <c r="E263" s="387" t="s">
        <v>1201</v>
      </c>
      <c r="F263" s="388">
        <v>35246</v>
      </c>
    </row>
    <row r="264" spans="1:6" ht="14.5" x14ac:dyDescent="0.2">
      <c r="A264" s="385" t="s">
        <v>1202</v>
      </c>
      <c r="B264" s="386"/>
      <c r="C264" s="386" t="s">
        <v>1203</v>
      </c>
      <c r="D264" s="386"/>
      <c r="E264" s="387" t="s">
        <v>1202</v>
      </c>
      <c r="F264" s="385">
        <v>40002</v>
      </c>
    </row>
    <row r="265" spans="1:6" ht="14.5" x14ac:dyDescent="0.2">
      <c r="A265" s="388" t="s">
        <v>1202</v>
      </c>
      <c r="B265" s="388" t="s">
        <v>1204</v>
      </c>
      <c r="C265" s="388" t="s">
        <v>1203</v>
      </c>
      <c r="D265" s="388" t="s">
        <v>1205</v>
      </c>
      <c r="E265" s="387" t="s">
        <v>1206</v>
      </c>
      <c r="F265" s="388">
        <v>41009</v>
      </c>
    </row>
    <row r="266" spans="1:6" ht="14.5" x14ac:dyDescent="0.2">
      <c r="A266" s="388" t="s">
        <v>1202</v>
      </c>
      <c r="B266" s="388" t="s">
        <v>1207</v>
      </c>
      <c r="C266" s="388" t="s">
        <v>1203</v>
      </c>
      <c r="D266" s="388" t="s">
        <v>1208</v>
      </c>
      <c r="E266" s="387" t="s">
        <v>1209</v>
      </c>
      <c r="F266" s="388">
        <v>42021</v>
      </c>
    </row>
    <row r="267" spans="1:6" ht="14.5" x14ac:dyDescent="0.2">
      <c r="A267" s="388" t="s">
        <v>1202</v>
      </c>
      <c r="B267" s="388" t="s">
        <v>1210</v>
      </c>
      <c r="C267" s="388" t="s">
        <v>1203</v>
      </c>
      <c r="D267" s="388" t="s">
        <v>1211</v>
      </c>
      <c r="E267" s="387" t="s">
        <v>1212</v>
      </c>
      <c r="F267" s="388">
        <v>42030</v>
      </c>
    </row>
    <row r="268" spans="1:6" ht="14.5" x14ac:dyDescent="0.2">
      <c r="A268" s="388" t="s">
        <v>1202</v>
      </c>
      <c r="B268" s="388" t="s">
        <v>1213</v>
      </c>
      <c r="C268" s="388" t="s">
        <v>1203</v>
      </c>
      <c r="D268" s="388" t="s">
        <v>1214</v>
      </c>
      <c r="E268" s="387" t="s">
        <v>1215</v>
      </c>
      <c r="F268" s="388">
        <v>42056</v>
      </c>
    </row>
    <row r="269" spans="1:6" ht="14.5" x14ac:dyDescent="0.2">
      <c r="A269" s="388" t="s">
        <v>1202</v>
      </c>
      <c r="B269" s="388" t="s">
        <v>1216</v>
      </c>
      <c r="C269" s="388" t="s">
        <v>1203</v>
      </c>
      <c r="D269" s="388" t="s">
        <v>1217</v>
      </c>
      <c r="E269" s="387" t="s">
        <v>1218</v>
      </c>
      <c r="F269" s="388">
        <v>42064</v>
      </c>
    </row>
    <row r="270" spans="1:6" ht="14.5" x14ac:dyDescent="0.2">
      <c r="A270" s="388" t="s">
        <v>1202</v>
      </c>
      <c r="B270" s="388" t="s">
        <v>1219</v>
      </c>
      <c r="C270" s="388" t="s">
        <v>1203</v>
      </c>
      <c r="D270" s="388" t="s">
        <v>1220</v>
      </c>
      <c r="E270" s="387" t="s">
        <v>1221</v>
      </c>
      <c r="F270" s="388">
        <v>42072</v>
      </c>
    </row>
    <row r="271" spans="1:6" ht="14.5" x14ac:dyDescent="0.2">
      <c r="A271" s="388" t="s">
        <v>1202</v>
      </c>
      <c r="B271" s="388" t="s">
        <v>1222</v>
      </c>
      <c r="C271" s="388" t="s">
        <v>1203</v>
      </c>
      <c r="D271" s="388" t="s">
        <v>1223</v>
      </c>
      <c r="E271" s="387" t="s">
        <v>1224</v>
      </c>
      <c r="F271" s="388">
        <v>42081</v>
      </c>
    </row>
    <row r="272" spans="1:6" ht="14.5" x14ac:dyDescent="0.2">
      <c r="A272" s="388" t="s">
        <v>1202</v>
      </c>
      <c r="B272" s="388" t="s">
        <v>1225</v>
      </c>
      <c r="C272" s="388" t="s">
        <v>1203</v>
      </c>
      <c r="D272" s="388" t="s">
        <v>1226</v>
      </c>
      <c r="E272" s="387" t="s">
        <v>1227</v>
      </c>
      <c r="F272" s="388">
        <v>42099</v>
      </c>
    </row>
    <row r="273" spans="1:6" ht="14.5" x14ac:dyDescent="0.2">
      <c r="A273" s="388" t="s">
        <v>1202</v>
      </c>
      <c r="B273" s="388" t="s">
        <v>1228</v>
      </c>
      <c r="C273" s="388" t="s">
        <v>1203</v>
      </c>
      <c r="D273" s="388" t="s">
        <v>1229</v>
      </c>
      <c r="E273" s="387" t="s">
        <v>1230</v>
      </c>
      <c r="F273" s="388">
        <v>42111</v>
      </c>
    </row>
    <row r="274" spans="1:6" ht="14.5" x14ac:dyDescent="0.2">
      <c r="A274" s="388" t="s">
        <v>1202</v>
      </c>
      <c r="B274" s="388" t="s">
        <v>1231</v>
      </c>
      <c r="C274" s="388" t="s">
        <v>1203</v>
      </c>
      <c r="D274" s="388" t="s">
        <v>1232</v>
      </c>
      <c r="E274" s="387" t="s">
        <v>1233</v>
      </c>
      <c r="F274" s="388">
        <v>42129</v>
      </c>
    </row>
    <row r="275" spans="1:6" ht="14.5" x14ac:dyDescent="0.2">
      <c r="A275" s="388" t="s">
        <v>1202</v>
      </c>
      <c r="B275" s="388" t="s">
        <v>1234</v>
      </c>
      <c r="C275" s="388" t="s">
        <v>1203</v>
      </c>
      <c r="D275" s="388" t="s">
        <v>1235</v>
      </c>
      <c r="E275" s="387" t="s">
        <v>1236</v>
      </c>
      <c r="F275" s="388">
        <v>42137</v>
      </c>
    </row>
    <row r="276" spans="1:6" ht="14.5" x14ac:dyDescent="0.2">
      <c r="A276" s="388" t="s">
        <v>1202</v>
      </c>
      <c r="B276" s="388" t="s">
        <v>1237</v>
      </c>
      <c r="C276" s="388" t="s">
        <v>1203</v>
      </c>
      <c r="D276" s="388" t="s">
        <v>1238</v>
      </c>
      <c r="E276" s="387" t="s">
        <v>1239</v>
      </c>
      <c r="F276" s="388">
        <v>42145</v>
      </c>
    </row>
    <row r="277" spans="1:6" ht="14.5" x14ac:dyDescent="0.2">
      <c r="A277" s="388" t="s">
        <v>1202</v>
      </c>
      <c r="B277" s="388" t="s">
        <v>1240</v>
      </c>
      <c r="C277" s="388" t="s">
        <v>1203</v>
      </c>
      <c r="D277" s="388" t="s">
        <v>1241</v>
      </c>
      <c r="E277" s="387" t="s">
        <v>1242</v>
      </c>
      <c r="F277" s="388">
        <v>42153</v>
      </c>
    </row>
    <row r="278" spans="1:6" ht="14.5" x14ac:dyDescent="0.2">
      <c r="A278" s="388" t="s">
        <v>1202</v>
      </c>
      <c r="B278" s="388" t="s">
        <v>1243</v>
      </c>
      <c r="C278" s="388" t="s">
        <v>1203</v>
      </c>
      <c r="D278" s="388" t="s">
        <v>1244</v>
      </c>
      <c r="E278" s="387" t="s">
        <v>1245</v>
      </c>
      <c r="F278" s="388">
        <v>42161</v>
      </c>
    </row>
    <row r="279" spans="1:6" ht="14.5" x14ac:dyDescent="0.2">
      <c r="A279" s="388" t="s">
        <v>1202</v>
      </c>
      <c r="B279" s="388" t="s">
        <v>1246</v>
      </c>
      <c r="C279" s="388" t="s">
        <v>1203</v>
      </c>
      <c r="D279" s="388" t="s">
        <v>1247</v>
      </c>
      <c r="E279" s="387" t="s">
        <v>1248</v>
      </c>
      <c r="F279" s="388">
        <v>43010</v>
      </c>
    </row>
    <row r="280" spans="1:6" ht="14.5" x14ac:dyDescent="0.2">
      <c r="A280" s="388" t="s">
        <v>1202</v>
      </c>
      <c r="B280" s="388" t="s">
        <v>1249</v>
      </c>
      <c r="C280" s="388" t="s">
        <v>1203</v>
      </c>
      <c r="D280" s="388" t="s">
        <v>1250</v>
      </c>
      <c r="E280" s="387" t="s">
        <v>1251</v>
      </c>
      <c r="F280" s="388">
        <v>43028</v>
      </c>
    </row>
    <row r="281" spans="1:6" ht="14.5" x14ac:dyDescent="0.2">
      <c r="A281" s="388" t="s">
        <v>1202</v>
      </c>
      <c r="B281" s="388" t="s">
        <v>1252</v>
      </c>
      <c r="C281" s="388" t="s">
        <v>1203</v>
      </c>
      <c r="D281" s="388" t="s">
        <v>1253</v>
      </c>
      <c r="E281" s="387" t="s">
        <v>1254</v>
      </c>
      <c r="F281" s="388">
        <v>43214</v>
      </c>
    </row>
    <row r="282" spans="1:6" ht="14.5" x14ac:dyDescent="0.2">
      <c r="A282" s="388" t="s">
        <v>1202</v>
      </c>
      <c r="B282" s="388" t="s">
        <v>1255</v>
      </c>
      <c r="C282" s="388" t="s">
        <v>1203</v>
      </c>
      <c r="D282" s="388" t="s">
        <v>1256</v>
      </c>
      <c r="E282" s="387" t="s">
        <v>1257</v>
      </c>
      <c r="F282" s="388">
        <v>43222</v>
      </c>
    </row>
    <row r="283" spans="1:6" ht="14.5" x14ac:dyDescent="0.2">
      <c r="A283" s="388" t="s">
        <v>1202</v>
      </c>
      <c r="B283" s="388" t="s">
        <v>1258</v>
      </c>
      <c r="C283" s="388" t="s">
        <v>1203</v>
      </c>
      <c r="D283" s="388" t="s">
        <v>1259</v>
      </c>
      <c r="E283" s="387" t="s">
        <v>1260</v>
      </c>
      <c r="F283" s="388">
        <v>43231</v>
      </c>
    </row>
    <row r="284" spans="1:6" ht="14.5" x14ac:dyDescent="0.2">
      <c r="A284" s="388" t="s">
        <v>1202</v>
      </c>
      <c r="B284" s="388" t="s">
        <v>1261</v>
      </c>
      <c r="C284" s="388" t="s">
        <v>1203</v>
      </c>
      <c r="D284" s="388" t="s">
        <v>1262</v>
      </c>
      <c r="E284" s="387" t="s">
        <v>1263</v>
      </c>
      <c r="F284" s="388">
        <v>43249</v>
      </c>
    </row>
    <row r="285" spans="1:6" ht="14.5" x14ac:dyDescent="0.2">
      <c r="A285" s="388" t="s">
        <v>1202</v>
      </c>
      <c r="B285" s="388" t="s">
        <v>1264</v>
      </c>
      <c r="C285" s="388" t="s">
        <v>1203</v>
      </c>
      <c r="D285" s="388" t="s">
        <v>1265</v>
      </c>
      <c r="E285" s="387" t="s">
        <v>1266</v>
      </c>
      <c r="F285" s="388">
        <v>43419</v>
      </c>
    </row>
    <row r="286" spans="1:6" ht="14.5" x14ac:dyDescent="0.2">
      <c r="A286" s="388" t="s">
        <v>1202</v>
      </c>
      <c r="B286" s="388" t="s">
        <v>1267</v>
      </c>
      <c r="C286" s="388" t="s">
        <v>1203</v>
      </c>
      <c r="D286" s="388" t="s">
        <v>1268</v>
      </c>
      <c r="E286" s="387" t="s">
        <v>1269</v>
      </c>
      <c r="F286" s="388">
        <v>43613</v>
      </c>
    </row>
    <row r="287" spans="1:6" ht="14.5" x14ac:dyDescent="0.2">
      <c r="A287" s="388" t="s">
        <v>1202</v>
      </c>
      <c r="B287" s="388" t="s">
        <v>1270</v>
      </c>
      <c r="C287" s="388" t="s">
        <v>1203</v>
      </c>
      <c r="D287" s="388" t="s">
        <v>1271</v>
      </c>
      <c r="E287" s="387" t="s">
        <v>1272</v>
      </c>
      <c r="F287" s="388">
        <v>43621</v>
      </c>
    </row>
    <row r="288" spans="1:6" ht="14.5" x14ac:dyDescent="0.2">
      <c r="A288" s="388" t="s">
        <v>1202</v>
      </c>
      <c r="B288" s="388" t="s">
        <v>1273</v>
      </c>
      <c r="C288" s="388" t="s">
        <v>1203</v>
      </c>
      <c r="D288" s="388" t="s">
        <v>1274</v>
      </c>
      <c r="E288" s="387" t="s">
        <v>1275</v>
      </c>
      <c r="F288" s="388">
        <v>44016</v>
      </c>
    </row>
    <row r="289" spans="1:6" ht="14.5" x14ac:dyDescent="0.2">
      <c r="A289" s="388" t="s">
        <v>1202</v>
      </c>
      <c r="B289" s="388" t="s">
        <v>1276</v>
      </c>
      <c r="C289" s="388" t="s">
        <v>1203</v>
      </c>
      <c r="D289" s="388" t="s">
        <v>1277</v>
      </c>
      <c r="E289" s="387" t="s">
        <v>1278</v>
      </c>
      <c r="F289" s="388">
        <v>44041</v>
      </c>
    </row>
    <row r="290" spans="1:6" ht="14.5" x14ac:dyDescent="0.2">
      <c r="A290" s="388" t="s">
        <v>1202</v>
      </c>
      <c r="B290" s="388" t="s">
        <v>1279</v>
      </c>
      <c r="C290" s="388" t="s">
        <v>1203</v>
      </c>
      <c r="D290" s="388" t="s">
        <v>1280</v>
      </c>
      <c r="E290" s="387" t="s">
        <v>1281</v>
      </c>
      <c r="F290" s="388">
        <v>44067</v>
      </c>
    </row>
    <row r="291" spans="1:6" ht="14.5" x14ac:dyDescent="0.2">
      <c r="A291" s="388" t="s">
        <v>1202</v>
      </c>
      <c r="B291" s="388" t="s">
        <v>1282</v>
      </c>
      <c r="C291" s="388" t="s">
        <v>1203</v>
      </c>
      <c r="D291" s="388" t="s">
        <v>1283</v>
      </c>
      <c r="E291" s="387" t="s">
        <v>1284</v>
      </c>
      <c r="F291" s="388">
        <v>44211</v>
      </c>
    </row>
    <row r="292" spans="1:6" ht="14.5" x14ac:dyDescent="0.2">
      <c r="A292" s="388" t="s">
        <v>1202</v>
      </c>
      <c r="B292" s="388" t="s">
        <v>1285</v>
      </c>
      <c r="C292" s="388" t="s">
        <v>1203</v>
      </c>
      <c r="D292" s="388" t="s">
        <v>1286</v>
      </c>
      <c r="E292" s="387" t="s">
        <v>1287</v>
      </c>
      <c r="F292" s="388">
        <v>44229</v>
      </c>
    </row>
    <row r="293" spans="1:6" ht="14.5" x14ac:dyDescent="0.2">
      <c r="A293" s="388" t="s">
        <v>1202</v>
      </c>
      <c r="B293" s="388" t="s">
        <v>1288</v>
      </c>
      <c r="C293" s="388" t="s">
        <v>1203</v>
      </c>
      <c r="D293" s="388" t="s">
        <v>1289</v>
      </c>
      <c r="E293" s="387" t="s">
        <v>1290</v>
      </c>
      <c r="F293" s="388">
        <v>44245</v>
      </c>
    </row>
    <row r="294" spans="1:6" ht="14.5" x14ac:dyDescent="0.2">
      <c r="A294" s="388" t="s">
        <v>1202</v>
      </c>
      <c r="B294" s="388" t="s">
        <v>1291</v>
      </c>
      <c r="C294" s="388" t="s">
        <v>1203</v>
      </c>
      <c r="D294" s="388" t="s">
        <v>1292</v>
      </c>
      <c r="E294" s="387" t="s">
        <v>1293</v>
      </c>
      <c r="F294" s="388">
        <v>44440</v>
      </c>
    </row>
    <row r="295" spans="1:6" ht="14.5" x14ac:dyDescent="0.2">
      <c r="A295" s="388" t="s">
        <v>1202</v>
      </c>
      <c r="B295" s="388" t="s">
        <v>1294</v>
      </c>
      <c r="C295" s="388" t="s">
        <v>1203</v>
      </c>
      <c r="D295" s="388" t="s">
        <v>1295</v>
      </c>
      <c r="E295" s="387" t="s">
        <v>1296</v>
      </c>
      <c r="F295" s="388">
        <v>44458</v>
      </c>
    </row>
    <row r="296" spans="1:6" ht="14.5" x14ac:dyDescent="0.2">
      <c r="A296" s="388" t="s">
        <v>1202</v>
      </c>
      <c r="B296" s="388" t="s">
        <v>1297</v>
      </c>
      <c r="C296" s="388" t="s">
        <v>1203</v>
      </c>
      <c r="D296" s="388" t="s">
        <v>1298</v>
      </c>
      <c r="E296" s="387" t="s">
        <v>1299</v>
      </c>
      <c r="F296" s="388">
        <v>45012</v>
      </c>
    </row>
    <row r="297" spans="1:6" ht="14.5" x14ac:dyDescent="0.2">
      <c r="A297" s="388" t="s">
        <v>1202</v>
      </c>
      <c r="B297" s="388" t="s">
        <v>1300</v>
      </c>
      <c r="C297" s="388" t="s">
        <v>1203</v>
      </c>
      <c r="D297" s="388" t="s">
        <v>1301</v>
      </c>
      <c r="E297" s="387" t="s">
        <v>1302</v>
      </c>
      <c r="F297" s="388">
        <v>45055</v>
      </c>
    </row>
    <row r="298" spans="1:6" ht="14.5" x14ac:dyDescent="0.2">
      <c r="A298" s="388" t="s">
        <v>1202</v>
      </c>
      <c r="B298" s="388" t="s">
        <v>1303</v>
      </c>
      <c r="C298" s="388" t="s">
        <v>1203</v>
      </c>
      <c r="D298" s="388" t="s">
        <v>1304</v>
      </c>
      <c r="E298" s="387" t="s">
        <v>1305</v>
      </c>
      <c r="F298" s="388">
        <v>45811</v>
      </c>
    </row>
    <row r="299" spans="1:6" ht="14.5" x14ac:dyDescent="0.2">
      <c r="A299" s="388" t="s">
        <v>1202</v>
      </c>
      <c r="B299" s="388" t="s">
        <v>1306</v>
      </c>
      <c r="C299" s="388" t="s">
        <v>1203</v>
      </c>
      <c r="D299" s="388" t="s">
        <v>1307</v>
      </c>
      <c r="E299" s="387" t="s">
        <v>1308</v>
      </c>
      <c r="F299" s="388">
        <v>46060</v>
      </c>
    </row>
    <row r="300" spans="1:6" ht="14.5" x14ac:dyDescent="0.2">
      <c r="A300" s="385" t="s">
        <v>1309</v>
      </c>
      <c r="B300" s="386"/>
      <c r="C300" s="386" t="s">
        <v>1310</v>
      </c>
      <c r="D300" s="386"/>
      <c r="E300" s="387" t="s">
        <v>1309</v>
      </c>
      <c r="F300" s="385">
        <v>50008</v>
      </c>
    </row>
    <row r="301" spans="1:6" ht="14.5" x14ac:dyDescent="0.2">
      <c r="A301" s="388" t="s">
        <v>1309</v>
      </c>
      <c r="B301" s="388" t="s">
        <v>1311</v>
      </c>
      <c r="C301" s="388" t="s">
        <v>1310</v>
      </c>
      <c r="D301" s="388" t="s">
        <v>1312</v>
      </c>
      <c r="E301" s="387" t="s">
        <v>1313</v>
      </c>
      <c r="F301" s="388">
        <v>52019</v>
      </c>
    </row>
    <row r="302" spans="1:6" ht="14.5" x14ac:dyDescent="0.2">
      <c r="A302" s="388" t="s">
        <v>1309</v>
      </c>
      <c r="B302" s="388" t="s">
        <v>1314</v>
      </c>
      <c r="C302" s="388" t="s">
        <v>1310</v>
      </c>
      <c r="D302" s="388" t="s">
        <v>1315</v>
      </c>
      <c r="E302" s="387" t="s">
        <v>1316</v>
      </c>
      <c r="F302" s="388">
        <v>52027</v>
      </c>
    </row>
    <row r="303" spans="1:6" ht="14.5" x14ac:dyDescent="0.2">
      <c r="A303" s="388" t="s">
        <v>1309</v>
      </c>
      <c r="B303" s="388" t="s">
        <v>1317</v>
      </c>
      <c r="C303" s="388" t="s">
        <v>1310</v>
      </c>
      <c r="D303" s="388" t="s">
        <v>1318</v>
      </c>
      <c r="E303" s="387" t="s">
        <v>1319</v>
      </c>
      <c r="F303" s="388">
        <v>52035</v>
      </c>
    </row>
    <row r="304" spans="1:6" ht="14.5" x14ac:dyDescent="0.2">
      <c r="A304" s="388" t="s">
        <v>1309</v>
      </c>
      <c r="B304" s="388" t="s">
        <v>1320</v>
      </c>
      <c r="C304" s="388" t="s">
        <v>1310</v>
      </c>
      <c r="D304" s="388" t="s">
        <v>1321</v>
      </c>
      <c r="E304" s="387" t="s">
        <v>1322</v>
      </c>
      <c r="F304" s="388">
        <v>52043</v>
      </c>
    </row>
    <row r="305" spans="1:6" ht="14.5" x14ac:dyDescent="0.2">
      <c r="A305" s="388" t="s">
        <v>1309</v>
      </c>
      <c r="B305" s="388" t="s">
        <v>1323</v>
      </c>
      <c r="C305" s="388" t="s">
        <v>1310</v>
      </c>
      <c r="D305" s="388" t="s">
        <v>1324</v>
      </c>
      <c r="E305" s="387" t="s">
        <v>1325</v>
      </c>
      <c r="F305" s="388">
        <v>52060</v>
      </c>
    </row>
    <row r="306" spans="1:6" ht="14.5" x14ac:dyDescent="0.2">
      <c r="A306" s="388" t="s">
        <v>1309</v>
      </c>
      <c r="B306" s="388" t="s">
        <v>1326</v>
      </c>
      <c r="C306" s="388" t="s">
        <v>1310</v>
      </c>
      <c r="D306" s="388" t="s">
        <v>1327</v>
      </c>
      <c r="E306" s="387" t="s">
        <v>1328</v>
      </c>
      <c r="F306" s="388">
        <v>52078</v>
      </c>
    </row>
    <row r="307" spans="1:6" ht="14.5" x14ac:dyDescent="0.2">
      <c r="A307" s="388" t="s">
        <v>1309</v>
      </c>
      <c r="B307" s="388" t="s">
        <v>1329</v>
      </c>
      <c r="C307" s="388" t="s">
        <v>1310</v>
      </c>
      <c r="D307" s="388" t="s">
        <v>1330</v>
      </c>
      <c r="E307" s="387" t="s">
        <v>1331</v>
      </c>
      <c r="F307" s="388">
        <v>52094</v>
      </c>
    </row>
    <row r="308" spans="1:6" ht="14.5" x14ac:dyDescent="0.2">
      <c r="A308" s="388" t="s">
        <v>1309</v>
      </c>
      <c r="B308" s="388" t="s">
        <v>1332</v>
      </c>
      <c r="C308" s="388" t="s">
        <v>1310</v>
      </c>
      <c r="D308" s="388" t="s">
        <v>1333</v>
      </c>
      <c r="E308" s="387" t="s">
        <v>1334</v>
      </c>
      <c r="F308" s="388">
        <v>52108</v>
      </c>
    </row>
    <row r="309" spans="1:6" ht="14.5" x14ac:dyDescent="0.2">
      <c r="A309" s="388" t="s">
        <v>1309</v>
      </c>
      <c r="B309" s="388" t="s">
        <v>1335</v>
      </c>
      <c r="C309" s="388" t="s">
        <v>1310</v>
      </c>
      <c r="D309" s="388" t="s">
        <v>1336</v>
      </c>
      <c r="E309" s="387" t="s">
        <v>1337</v>
      </c>
      <c r="F309" s="388">
        <v>52116</v>
      </c>
    </row>
    <row r="310" spans="1:6" ht="14.5" x14ac:dyDescent="0.2">
      <c r="A310" s="388" t="s">
        <v>1309</v>
      </c>
      <c r="B310" s="388" t="s">
        <v>1338</v>
      </c>
      <c r="C310" s="388" t="s">
        <v>1310</v>
      </c>
      <c r="D310" s="388" t="s">
        <v>1339</v>
      </c>
      <c r="E310" s="387" t="s">
        <v>1340</v>
      </c>
      <c r="F310" s="388">
        <v>52124</v>
      </c>
    </row>
    <row r="311" spans="1:6" ht="14.5" x14ac:dyDescent="0.2">
      <c r="A311" s="388" t="s">
        <v>1309</v>
      </c>
      <c r="B311" s="388" t="s">
        <v>1341</v>
      </c>
      <c r="C311" s="388" t="s">
        <v>1310</v>
      </c>
      <c r="D311" s="388" t="s">
        <v>1342</v>
      </c>
      <c r="E311" s="387" t="s">
        <v>1343</v>
      </c>
      <c r="F311" s="388">
        <v>52132</v>
      </c>
    </row>
    <row r="312" spans="1:6" ht="14.5" x14ac:dyDescent="0.2">
      <c r="A312" s="388" t="s">
        <v>1309</v>
      </c>
      <c r="B312" s="388" t="s">
        <v>1344</v>
      </c>
      <c r="C312" s="388" t="s">
        <v>1310</v>
      </c>
      <c r="D312" s="388" t="s">
        <v>1345</v>
      </c>
      <c r="E312" s="387" t="s">
        <v>1346</v>
      </c>
      <c r="F312" s="388">
        <v>52141</v>
      </c>
    </row>
    <row r="313" spans="1:6" ht="14.5" x14ac:dyDescent="0.2">
      <c r="A313" s="388" t="s">
        <v>1309</v>
      </c>
      <c r="B313" s="388" t="s">
        <v>1347</v>
      </c>
      <c r="C313" s="388" t="s">
        <v>1310</v>
      </c>
      <c r="D313" s="388" t="s">
        <v>1348</v>
      </c>
      <c r="E313" s="387" t="s">
        <v>1349</v>
      </c>
      <c r="F313" s="388">
        <v>52159</v>
      </c>
    </row>
    <row r="314" spans="1:6" ht="14.5" x14ac:dyDescent="0.2">
      <c r="A314" s="388" t="s">
        <v>1309</v>
      </c>
      <c r="B314" s="388" t="s">
        <v>1350</v>
      </c>
      <c r="C314" s="388" t="s">
        <v>1310</v>
      </c>
      <c r="D314" s="388" t="s">
        <v>1351</v>
      </c>
      <c r="E314" s="387" t="s">
        <v>1352</v>
      </c>
      <c r="F314" s="388">
        <v>53031</v>
      </c>
    </row>
    <row r="315" spans="1:6" ht="14.5" x14ac:dyDescent="0.2">
      <c r="A315" s="388" t="s">
        <v>1309</v>
      </c>
      <c r="B315" s="388" t="s">
        <v>1353</v>
      </c>
      <c r="C315" s="388" t="s">
        <v>1310</v>
      </c>
      <c r="D315" s="388" t="s">
        <v>1354</v>
      </c>
      <c r="E315" s="387" t="s">
        <v>1355</v>
      </c>
      <c r="F315" s="388">
        <v>53279</v>
      </c>
    </row>
    <row r="316" spans="1:6" ht="14.5" x14ac:dyDescent="0.2">
      <c r="A316" s="388" t="s">
        <v>1309</v>
      </c>
      <c r="B316" s="388" t="s">
        <v>1356</v>
      </c>
      <c r="C316" s="388" t="s">
        <v>1310</v>
      </c>
      <c r="D316" s="388" t="s">
        <v>1357</v>
      </c>
      <c r="E316" s="387" t="s">
        <v>1358</v>
      </c>
      <c r="F316" s="388">
        <v>53465</v>
      </c>
    </row>
    <row r="317" spans="1:6" ht="14.5" x14ac:dyDescent="0.2">
      <c r="A317" s="388" t="s">
        <v>1309</v>
      </c>
      <c r="B317" s="388" t="s">
        <v>1359</v>
      </c>
      <c r="C317" s="388" t="s">
        <v>1310</v>
      </c>
      <c r="D317" s="388" t="s">
        <v>1360</v>
      </c>
      <c r="E317" s="387" t="s">
        <v>1361</v>
      </c>
      <c r="F317" s="388">
        <v>53481</v>
      </c>
    </row>
    <row r="318" spans="1:6" ht="14.5" x14ac:dyDescent="0.2">
      <c r="A318" s="388" t="s">
        <v>1309</v>
      </c>
      <c r="B318" s="388" t="s">
        <v>1362</v>
      </c>
      <c r="C318" s="388" t="s">
        <v>1310</v>
      </c>
      <c r="D318" s="388" t="s">
        <v>1363</v>
      </c>
      <c r="E318" s="387" t="s">
        <v>1364</v>
      </c>
      <c r="F318" s="388">
        <v>53490</v>
      </c>
    </row>
    <row r="319" spans="1:6" ht="14.5" x14ac:dyDescent="0.2">
      <c r="A319" s="388" t="s">
        <v>1309</v>
      </c>
      <c r="B319" s="388" t="s">
        <v>1365</v>
      </c>
      <c r="C319" s="388" t="s">
        <v>1310</v>
      </c>
      <c r="D319" s="388" t="s">
        <v>1366</v>
      </c>
      <c r="E319" s="387" t="s">
        <v>1367</v>
      </c>
      <c r="F319" s="388">
        <v>53619</v>
      </c>
    </row>
    <row r="320" spans="1:6" ht="14.5" x14ac:dyDescent="0.2">
      <c r="A320" s="388" t="s">
        <v>1309</v>
      </c>
      <c r="B320" s="388" t="s">
        <v>1368</v>
      </c>
      <c r="C320" s="388" t="s">
        <v>1310</v>
      </c>
      <c r="D320" s="388" t="s">
        <v>1369</v>
      </c>
      <c r="E320" s="387" t="s">
        <v>1370</v>
      </c>
      <c r="F320" s="388">
        <v>53635</v>
      </c>
    </row>
    <row r="321" spans="1:6" ht="14.5" x14ac:dyDescent="0.2">
      <c r="A321" s="388" t="s">
        <v>1309</v>
      </c>
      <c r="B321" s="388" t="s">
        <v>1371</v>
      </c>
      <c r="C321" s="388" t="s">
        <v>1310</v>
      </c>
      <c r="D321" s="388" t="s">
        <v>1372</v>
      </c>
      <c r="E321" s="387" t="s">
        <v>1373</v>
      </c>
      <c r="F321" s="388">
        <v>53660</v>
      </c>
    </row>
    <row r="322" spans="1:6" ht="14.5" x14ac:dyDescent="0.2">
      <c r="A322" s="388" t="s">
        <v>1309</v>
      </c>
      <c r="B322" s="388" t="s">
        <v>1374</v>
      </c>
      <c r="C322" s="388" t="s">
        <v>1310</v>
      </c>
      <c r="D322" s="388" t="s">
        <v>1375</v>
      </c>
      <c r="E322" s="387" t="s">
        <v>1376</v>
      </c>
      <c r="F322" s="388">
        <v>53686</v>
      </c>
    </row>
    <row r="323" spans="1:6" ht="14.5" x14ac:dyDescent="0.2">
      <c r="A323" s="388" t="s">
        <v>1309</v>
      </c>
      <c r="B323" s="388" t="s">
        <v>1377</v>
      </c>
      <c r="C323" s="388" t="s">
        <v>1310</v>
      </c>
      <c r="D323" s="388" t="s">
        <v>1378</v>
      </c>
      <c r="E323" s="387" t="s">
        <v>1379</v>
      </c>
      <c r="F323" s="388">
        <v>54348</v>
      </c>
    </row>
    <row r="324" spans="1:6" ht="14.5" x14ac:dyDescent="0.2">
      <c r="A324" s="388" t="s">
        <v>1309</v>
      </c>
      <c r="B324" s="388" t="s">
        <v>1380</v>
      </c>
      <c r="C324" s="388" t="s">
        <v>1310</v>
      </c>
      <c r="D324" s="388" t="s">
        <v>1381</v>
      </c>
      <c r="E324" s="387" t="s">
        <v>1382</v>
      </c>
      <c r="F324" s="388">
        <v>54631</v>
      </c>
    </row>
    <row r="325" spans="1:6" ht="14.5" x14ac:dyDescent="0.2">
      <c r="A325" s="388" t="s">
        <v>1309</v>
      </c>
      <c r="B325" s="388" t="s">
        <v>1383</v>
      </c>
      <c r="C325" s="388" t="s">
        <v>1310</v>
      </c>
      <c r="D325" s="388" t="s">
        <v>1384</v>
      </c>
      <c r="E325" s="387" t="s">
        <v>1385</v>
      </c>
      <c r="F325" s="388">
        <v>54640</v>
      </c>
    </row>
    <row r="326" spans="1:6" ht="14.5" x14ac:dyDescent="0.2">
      <c r="A326" s="385" t="s">
        <v>1386</v>
      </c>
      <c r="B326" s="386"/>
      <c r="C326" s="386" t="s">
        <v>1387</v>
      </c>
      <c r="D326" s="386"/>
      <c r="E326" s="387" t="s">
        <v>1386</v>
      </c>
      <c r="F326" s="385">
        <v>60003</v>
      </c>
    </row>
    <row r="327" spans="1:6" ht="14.5" x14ac:dyDescent="0.2">
      <c r="A327" s="388" t="s">
        <v>1386</v>
      </c>
      <c r="B327" s="388" t="s">
        <v>1388</v>
      </c>
      <c r="C327" s="388" t="s">
        <v>1387</v>
      </c>
      <c r="D327" s="388" t="s">
        <v>1389</v>
      </c>
      <c r="E327" s="387" t="s">
        <v>1390</v>
      </c>
      <c r="F327" s="388">
        <v>62014</v>
      </c>
    </row>
    <row r="328" spans="1:6" ht="14.5" x14ac:dyDescent="0.2">
      <c r="A328" s="388" t="s">
        <v>1386</v>
      </c>
      <c r="B328" s="388" t="s">
        <v>1391</v>
      </c>
      <c r="C328" s="388" t="s">
        <v>1387</v>
      </c>
      <c r="D328" s="388" t="s">
        <v>1392</v>
      </c>
      <c r="E328" s="387" t="s">
        <v>1393</v>
      </c>
      <c r="F328" s="388">
        <v>62022</v>
      </c>
    </row>
    <row r="329" spans="1:6" ht="14.5" x14ac:dyDescent="0.2">
      <c r="A329" s="388" t="s">
        <v>1386</v>
      </c>
      <c r="B329" s="388" t="s">
        <v>1394</v>
      </c>
      <c r="C329" s="388" t="s">
        <v>1387</v>
      </c>
      <c r="D329" s="388" t="s">
        <v>1395</v>
      </c>
      <c r="E329" s="387" t="s">
        <v>1396</v>
      </c>
      <c r="F329" s="388">
        <v>62031</v>
      </c>
    </row>
    <row r="330" spans="1:6" ht="14.5" x14ac:dyDescent="0.2">
      <c r="A330" s="388" t="s">
        <v>1386</v>
      </c>
      <c r="B330" s="388" t="s">
        <v>1397</v>
      </c>
      <c r="C330" s="388" t="s">
        <v>1387</v>
      </c>
      <c r="D330" s="388" t="s">
        <v>1398</v>
      </c>
      <c r="E330" s="387" t="s">
        <v>1399</v>
      </c>
      <c r="F330" s="388">
        <v>62049</v>
      </c>
    </row>
    <row r="331" spans="1:6" ht="14.5" x14ac:dyDescent="0.2">
      <c r="A331" s="388" t="s">
        <v>1386</v>
      </c>
      <c r="B331" s="388" t="s">
        <v>1400</v>
      </c>
      <c r="C331" s="388" t="s">
        <v>1387</v>
      </c>
      <c r="D331" s="388" t="s">
        <v>1401</v>
      </c>
      <c r="E331" s="387" t="s">
        <v>1402</v>
      </c>
      <c r="F331" s="388">
        <v>62057</v>
      </c>
    </row>
    <row r="332" spans="1:6" ht="14.5" x14ac:dyDescent="0.2">
      <c r="A332" s="388" t="s">
        <v>1386</v>
      </c>
      <c r="B332" s="388" t="s">
        <v>1403</v>
      </c>
      <c r="C332" s="388" t="s">
        <v>1387</v>
      </c>
      <c r="D332" s="388" t="s">
        <v>1404</v>
      </c>
      <c r="E332" s="387" t="s">
        <v>1405</v>
      </c>
      <c r="F332" s="388">
        <v>62065</v>
      </c>
    </row>
    <row r="333" spans="1:6" ht="14.5" x14ac:dyDescent="0.2">
      <c r="A333" s="388" t="s">
        <v>1386</v>
      </c>
      <c r="B333" s="388" t="s">
        <v>1406</v>
      </c>
      <c r="C333" s="388" t="s">
        <v>1387</v>
      </c>
      <c r="D333" s="388" t="s">
        <v>1407</v>
      </c>
      <c r="E333" s="387" t="s">
        <v>1408</v>
      </c>
      <c r="F333" s="388">
        <v>62073</v>
      </c>
    </row>
    <row r="334" spans="1:6" ht="14.5" x14ac:dyDescent="0.2">
      <c r="A334" s="388" t="s">
        <v>1386</v>
      </c>
      <c r="B334" s="388" t="s">
        <v>1409</v>
      </c>
      <c r="C334" s="388" t="s">
        <v>1387</v>
      </c>
      <c r="D334" s="388" t="s">
        <v>1410</v>
      </c>
      <c r="E334" s="387" t="s">
        <v>1411</v>
      </c>
      <c r="F334" s="388">
        <v>62081</v>
      </c>
    </row>
    <row r="335" spans="1:6" ht="14.5" x14ac:dyDescent="0.2">
      <c r="A335" s="388" t="s">
        <v>1386</v>
      </c>
      <c r="B335" s="388" t="s">
        <v>1412</v>
      </c>
      <c r="C335" s="388" t="s">
        <v>1387</v>
      </c>
      <c r="D335" s="388" t="s">
        <v>1413</v>
      </c>
      <c r="E335" s="387" t="s">
        <v>1414</v>
      </c>
      <c r="F335" s="388">
        <v>62090</v>
      </c>
    </row>
    <row r="336" spans="1:6" ht="14.5" x14ac:dyDescent="0.2">
      <c r="A336" s="388" t="s">
        <v>1386</v>
      </c>
      <c r="B336" s="388" t="s">
        <v>1415</v>
      </c>
      <c r="C336" s="388" t="s">
        <v>1387</v>
      </c>
      <c r="D336" s="388" t="s">
        <v>1416</v>
      </c>
      <c r="E336" s="387" t="s">
        <v>1417</v>
      </c>
      <c r="F336" s="388">
        <v>62103</v>
      </c>
    </row>
    <row r="337" spans="1:6" ht="14.5" x14ac:dyDescent="0.2">
      <c r="A337" s="388" t="s">
        <v>1386</v>
      </c>
      <c r="B337" s="388" t="s">
        <v>1418</v>
      </c>
      <c r="C337" s="388" t="s">
        <v>1387</v>
      </c>
      <c r="D337" s="388" t="s">
        <v>1419</v>
      </c>
      <c r="E337" s="387" t="s">
        <v>1420</v>
      </c>
      <c r="F337" s="388">
        <v>62111</v>
      </c>
    </row>
    <row r="338" spans="1:6" ht="14.5" x14ac:dyDescent="0.2">
      <c r="A338" s="388" t="s">
        <v>1386</v>
      </c>
      <c r="B338" s="388" t="s">
        <v>1421</v>
      </c>
      <c r="C338" s="388" t="s">
        <v>1387</v>
      </c>
      <c r="D338" s="388" t="s">
        <v>1422</v>
      </c>
      <c r="E338" s="387" t="s">
        <v>1423</v>
      </c>
      <c r="F338" s="388">
        <v>62120</v>
      </c>
    </row>
    <row r="339" spans="1:6" ht="14.5" x14ac:dyDescent="0.2">
      <c r="A339" s="388" t="s">
        <v>1386</v>
      </c>
      <c r="B339" s="388" t="s">
        <v>1424</v>
      </c>
      <c r="C339" s="388" t="s">
        <v>1387</v>
      </c>
      <c r="D339" s="388" t="s">
        <v>1425</v>
      </c>
      <c r="E339" s="387" t="s">
        <v>1426</v>
      </c>
      <c r="F339" s="388">
        <v>62138</v>
      </c>
    </row>
    <row r="340" spans="1:6" ht="14.5" x14ac:dyDescent="0.2">
      <c r="A340" s="388" t="s">
        <v>1386</v>
      </c>
      <c r="B340" s="388" t="s">
        <v>1427</v>
      </c>
      <c r="C340" s="388" t="s">
        <v>1387</v>
      </c>
      <c r="D340" s="388" t="s">
        <v>1428</v>
      </c>
      <c r="E340" s="387" t="s">
        <v>1429</v>
      </c>
      <c r="F340" s="388">
        <v>63011</v>
      </c>
    </row>
    <row r="341" spans="1:6" ht="14.5" x14ac:dyDescent="0.2">
      <c r="A341" s="388" t="s">
        <v>1386</v>
      </c>
      <c r="B341" s="388" t="s">
        <v>1430</v>
      </c>
      <c r="C341" s="388" t="s">
        <v>1387</v>
      </c>
      <c r="D341" s="388" t="s">
        <v>1431</v>
      </c>
      <c r="E341" s="387" t="s">
        <v>1432</v>
      </c>
      <c r="F341" s="388">
        <v>63029</v>
      </c>
    </row>
    <row r="342" spans="1:6" ht="14.5" x14ac:dyDescent="0.2">
      <c r="A342" s="388" t="s">
        <v>1386</v>
      </c>
      <c r="B342" s="388" t="s">
        <v>1433</v>
      </c>
      <c r="C342" s="388" t="s">
        <v>1387</v>
      </c>
      <c r="D342" s="388" t="s">
        <v>1434</v>
      </c>
      <c r="E342" s="387" t="s">
        <v>1435</v>
      </c>
      <c r="F342" s="388">
        <v>63215</v>
      </c>
    </row>
    <row r="343" spans="1:6" ht="14.5" x14ac:dyDescent="0.2">
      <c r="A343" s="388" t="s">
        <v>1386</v>
      </c>
      <c r="B343" s="388" t="s">
        <v>1436</v>
      </c>
      <c r="C343" s="388" t="s">
        <v>1387</v>
      </c>
      <c r="D343" s="388" t="s">
        <v>1437</v>
      </c>
      <c r="E343" s="387" t="s">
        <v>1438</v>
      </c>
      <c r="F343" s="388">
        <v>63223</v>
      </c>
    </row>
    <row r="344" spans="1:6" ht="14.5" x14ac:dyDescent="0.2">
      <c r="A344" s="388" t="s">
        <v>1386</v>
      </c>
      <c r="B344" s="388" t="s">
        <v>1439</v>
      </c>
      <c r="C344" s="388" t="s">
        <v>1387</v>
      </c>
      <c r="D344" s="388" t="s">
        <v>1440</v>
      </c>
      <c r="E344" s="387" t="s">
        <v>1441</v>
      </c>
      <c r="F344" s="388">
        <v>63231</v>
      </c>
    </row>
    <row r="345" spans="1:6" ht="14.5" x14ac:dyDescent="0.2">
      <c r="A345" s="388" t="s">
        <v>1386</v>
      </c>
      <c r="B345" s="388" t="s">
        <v>1442</v>
      </c>
      <c r="C345" s="388" t="s">
        <v>1387</v>
      </c>
      <c r="D345" s="388" t="s">
        <v>1443</v>
      </c>
      <c r="E345" s="387" t="s">
        <v>1444</v>
      </c>
      <c r="F345" s="388">
        <v>63240</v>
      </c>
    </row>
    <row r="346" spans="1:6" ht="14.5" x14ac:dyDescent="0.2">
      <c r="A346" s="388" t="s">
        <v>1386</v>
      </c>
      <c r="B346" s="388" t="s">
        <v>1445</v>
      </c>
      <c r="C346" s="388" t="s">
        <v>1387</v>
      </c>
      <c r="D346" s="388" t="s">
        <v>1446</v>
      </c>
      <c r="E346" s="387" t="s">
        <v>1447</v>
      </c>
      <c r="F346" s="388">
        <v>63410</v>
      </c>
    </row>
    <row r="347" spans="1:6" ht="14.5" x14ac:dyDescent="0.2">
      <c r="A347" s="388" t="s">
        <v>1386</v>
      </c>
      <c r="B347" s="388" t="s">
        <v>1448</v>
      </c>
      <c r="C347" s="388" t="s">
        <v>1387</v>
      </c>
      <c r="D347" s="388" t="s">
        <v>1449</v>
      </c>
      <c r="E347" s="387" t="s">
        <v>1450</v>
      </c>
      <c r="F347" s="388">
        <v>63614</v>
      </c>
    </row>
    <row r="348" spans="1:6" ht="14.5" x14ac:dyDescent="0.2">
      <c r="A348" s="388" t="s">
        <v>1386</v>
      </c>
      <c r="B348" s="388" t="s">
        <v>1451</v>
      </c>
      <c r="C348" s="388" t="s">
        <v>1387</v>
      </c>
      <c r="D348" s="388" t="s">
        <v>1452</v>
      </c>
      <c r="E348" s="387" t="s">
        <v>1453</v>
      </c>
      <c r="F348" s="388">
        <v>63622</v>
      </c>
    </row>
    <row r="349" spans="1:6" ht="14.5" x14ac:dyDescent="0.2">
      <c r="A349" s="388" t="s">
        <v>1386</v>
      </c>
      <c r="B349" s="388" t="s">
        <v>1454</v>
      </c>
      <c r="C349" s="388" t="s">
        <v>1387</v>
      </c>
      <c r="D349" s="388" t="s">
        <v>1455</v>
      </c>
      <c r="E349" s="387" t="s">
        <v>1456</v>
      </c>
      <c r="F349" s="388">
        <v>63631</v>
      </c>
    </row>
    <row r="350" spans="1:6" ht="14.5" x14ac:dyDescent="0.2">
      <c r="A350" s="388" t="s">
        <v>1386</v>
      </c>
      <c r="B350" s="388" t="s">
        <v>1457</v>
      </c>
      <c r="C350" s="388" t="s">
        <v>1387</v>
      </c>
      <c r="D350" s="388" t="s">
        <v>1458</v>
      </c>
      <c r="E350" s="387" t="s">
        <v>1459</v>
      </c>
      <c r="F350" s="388">
        <v>63649</v>
      </c>
    </row>
    <row r="351" spans="1:6" ht="14.5" x14ac:dyDescent="0.2">
      <c r="A351" s="388" t="s">
        <v>1386</v>
      </c>
      <c r="B351" s="388" t="s">
        <v>1460</v>
      </c>
      <c r="C351" s="388" t="s">
        <v>1387</v>
      </c>
      <c r="D351" s="388" t="s">
        <v>1461</v>
      </c>
      <c r="E351" s="387" t="s">
        <v>1462</v>
      </c>
      <c r="F351" s="388">
        <v>63657</v>
      </c>
    </row>
    <row r="352" spans="1:6" ht="14.5" x14ac:dyDescent="0.2">
      <c r="A352" s="388" t="s">
        <v>1386</v>
      </c>
      <c r="B352" s="388" t="s">
        <v>1463</v>
      </c>
      <c r="C352" s="388" t="s">
        <v>1387</v>
      </c>
      <c r="D352" s="388" t="s">
        <v>1464</v>
      </c>
      <c r="E352" s="387" t="s">
        <v>1465</v>
      </c>
      <c r="F352" s="388">
        <v>63665</v>
      </c>
    </row>
    <row r="353" spans="1:6" ht="14.5" x14ac:dyDescent="0.2">
      <c r="A353" s="388" t="s">
        <v>1386</v>
      </c>
      <c r="B353" s="388" t="s">
        <v>1466</v>
      </c>
      <c r="C353" s="388" t="s">
        <v>1387</v>
      </c>
      <c r="D353" s="388" t="s">
        <v>1467</v>
      </c>
      <c r="E353" s="387" t="s">
        <v>1468</v>
      </c>
      <c r="F353" s="388">
        <v>63673</v>
      </c>
    </row>
    <row r="354" spans="1:6" ht="14.5" x14ac:dyDescent="0.2">
      <c r="A354" s="388" t="s">
        <v>1386</v>
      </c>
      <c r="B354" s="388" t="s">
        <v>1469</v>
      </c>
      <c r="C354" s="388" t="s">
        <v>1387</v>
      </c>
      <c r="D354" s="388" t="s">
        <v>1470</v>
      </c>
      <c r="E354" s="387" t="s">
        <v>1471</v>
      </c>
      <c r="F354" s="388">
        <v>63819</v>
      </c>
    </row>
    <row r="355" spans="1:6" ht="14.5" x14ac:dyDescent="0.2">
      <c r="A355" s="388" t="s">
        <v>1386</v>
      </c>
      <c r="B355" s="388" t="s">
        <v>1472</v>
      </c>
      <c r="C355" s="388" t="s">
        <v>1387</v>
      </c>
      <c r="D355" s="388" t="s">
        <v>1473</v>
      </c>
      <c r="E355" s="387" t="s">
        <v>1474</v>
      </c>
      <c r="F355" s="388">
        <v>63827</v>
      </c>
    </row>
    <row r="356" spans="1:6" ht="14.5" x14ac:dyDescent="0.2">
      <c r="A356" s="388" t="s">
        <v>1386</v>
      </c>
      <c r="B356" s="388" t="s">
        <v>1475</v>
      </c>
      <c r="C356" s="388" t="s">
        <v>1387</v>
      </c>
      <c r="D356" s="388" t="s">
        <v>1476</v>
      </c>
      <c r="E356" s="387" t="s">
        <v>1477</v>
      </c>
      <c r="F356" s="388">
        <v>64017</v>
      </c>
    </row>
    <row r="357" spans="1:6" ht="14.5" x14ac:dyDescent="0.2">
      <c r="A357" s="388" t="s">
        <v>1386</v>
      </c>
      <c r="B357" s="388" t="s">
        <v>1478</v>
      </c>
      <c r="C357" s="388" t="s">
        <v>1387</v>
      </c>
      <c r="D357" s="388" t="s">
        <v>1479</v>
      </c>
      <c r="E357" s="387" t="s">
        <v>1480</v>
      </c>
      <c r="F357" s="388">
        <v>64025</v>
      </c>
    </row>
    <row r="358" spans="1:6" ht="14.5" x14ac:dyDescent="0.2">
      <c r="A358" s="388" t="s">
        <v>1386</v>
      </c>
      <c r="B358" s="388" t="s">
        <v>1481</v>
      </c>
      <c r="C358" s="388" t="s">
        <v>1387</v>
      </c>
      <c r="D358" s="388" t="s">
        <v>1482</v>
      </c>
      <c r="E358" s="387" t="s">
        <v>1483</v>
      </c>
      <c r="F358" s="388">
        <v>64033</v>
      </c>
    </row>
    <row r="359" spans="1:6" ht="14.5" x14ac:dyDescent="0.2">
      <c r="A359" s="388" t="s">
        <v>1386</v>
      </c>
      <c r="B359" s="388" t="s">
        <v>1484</v>
      </c>
      <c r="C359" s="388" t="s">
        <v>1387</v>
      </c>
      <c r="D359" s="388" t="s">
        <v>1485</v>
      </c>
      <c r="E359" s="387" t="s">
        <v>1486</v>
      </c>
      <c r="F359" s="388">
        <v>64262</v>
      </c>
    </row>
    <row r="360" spans="1:6" ht="14.5" x14ac:dyDescent="0.2">
      <c r="A360" s="388" t="s">
        <v>1386</v>
      </c>
      <c r="B360" s="388" t="s">
        <v>1487</v>
      </c>
      <c r="C360" s="388" t="s">
        <v>1387</v>
      </c>
      <c r="D360" s="388" t="s">
        <v>1488</v>
      </c>
      <c r="E360" s="387" t="s">
        <v>1489</v>
      </c>
      <c r="F360" s="388">
        <v>64289</v>
      </c>
    </row>
    <row r="361" spans="1:6" ht="14.5" x14ac:dyDescent="0.2">
      <c r="A361" s="388" t="s">
        <v>1386</v>
      </c>
      <c r="B361" s="388" t="s">
        <v>1490</v>
      </c>
      <c r="C361" s="388" t="s">
        <v>1387</v>
      </c>
      <c r="D361" s="388" t="s">
        <v>1491</v>
      </c>
      <c r="E361" s="387" t="s">
        <v>1492</v>
      </c>
      <c r="F361" s="388">
        <v>64611</v>
      </c>
    </row>
    <row r="362" spans="1:6" ht="14.5" x14ac:dyDescent="0.2">
      <c r="A362" s="385" t="s">
        <v>1493</v>
      </c>
      <c r="B362" s="386"/>
      <c r="C362" s="386" t="s">
        <v>1494</v>
      </c>
      <c r="D362" s="386"/>
      <c r="E362" s="387" t="s">
        <v>1493</v>
      </c>
      <c r="F362" s="385">
        <v>70009</v>
      </c>
    </row>
    <row r="363" spans="1:6" ht="14.5" x14ac:dyDescent="0.2">
      <c r="A363" s="388" t="s">
        <v>1493</v>
      </c>
      <c r="B363" s="388" t="s">
        <v>1495</v>
      </c>
      <c r="C363" s="388" t="s">
        <v>1494</v>
      </c>
      <c r="D363" s="388" t="s">
        <v>1496</v>
      </c>
      <c r="E363" s="387" t="s">
        <v>1497</v>
      </c>
      <c r="F363" s="388">
        <v>72010</v>
      </c>
    </row>
    <row r="364" spans="1:6" ht="14.5" x14ac:dyDescent="0.2">
      <c r="A364" s="388" t="s">
        <v>1493</v>
      </c>
      <c r="B364" s="388" t="s">
        <v>1498</v>
      </c>
      <c r="C364" s="388" t="s">
        <v>1494</v>
      </c>
      <c r="D364" s="388" t="s">
        <v>1499</v>
      </c>
      <c r="E364" s="387" t="s">
        <v>1500</v>
      </c>
      <c r="F364" s="388">
        <v>72028</v>
      </c>
    </row>
    <row r="365" spans="1:6" ht="14.5" x14ac:dyDescent="0.2">
      <c r="A365" s="388" t="s">
        <v>1493</v>
      </c>
      <c r="B365" s="388" t="s">
        <v>1501</v>
      </c>
      <c r="C365" s="388" t="s">
        <v>1494</v>
      </c>
      <c r="D365" s="388" t="s">
        <v>1502</v>
      </c>
      <c r="E365" s="387" t="s">
        <v>1503</v>
      </c>
      <c r="F365" s="388">
        <v>72036</v>
      </c>
    </row>
    <row r="366" spans="1:6" ht="14.5" x14ac:dyDescent="0.2">
      <c r="A366" s="388" t="s">
        <v>1493</v>
      </c>
      <c r="B366" s="388" t="s">
        <v>1504</v>
      </c>
      <c r="C366" s="388" t="s">
        <v>1494</v>
      </c>
      <c r="D366" s="388" t="s">
        <v>1505</v>
      </c>
      <c r="E366" s="387" t="s">
        <v>1506</v>
      </c>
      <c r="F366" s="388">
        <v>72044</v>
      </c>
    </row>
    <row r="367" spans="1:6" ht="14.5" x14ac:dyDescent="0.2">
      <c r="A367" s="388" t="s">
        <v>1493</v>
      </c>
      <c r="B367" s="388" t="s">
        <v>1507</v>
      </c>
      <c r="C367" s="388" t="s">
        <v>1494</v>
      </c>
      <c r="D367" s="388" t="s">
        <v>1508</v>
      </c>
      <c r="E367" s="387" t="s">
        <v>1509</v>
      </c>
      <c r="F367" s="388">
        <v>72052</v>
      </c>
    </row>
    <row r="368" spans="1:6" ht="14.5" x14ac:dyDescent="0.2">
      <c r="A368" s="388" t="s">
        <v>1493</v>
      </c>
      <c r="B368" s="388" t="s">
        <v>1510</v>
      </c>
      <c r="C368" s="388" t="s">
        <v>1494</v>
      </c>
      <c r="D368" s="388" t="s">
        <v>1511</v>
      </c>
      <c r="E368" s="387" t="s">
        <v>1512</v>
      </c>
      <c r="F368" s="388">
        <v>72079</v>
      </c>
    </row>
    <row r="369" spans="1:6" ht="14.5" x14ac:dyDescent="0.2">
      <c r="A369" s="388" t="s">
        <v>1493</v>
      </c>
      <c r="B369" s="388" t="s">
        <v>1513</v>
      </c>
      <c r="C369" s="388" t="s">
        <v>1494</v>
      </c>
      <c r="D369" s="388" t="s">
        <v>1514</v>
      </c>
      <c r="E369" s="387" t="s">
        <v>1515</v>
      </c>
      <c r="F369" s="388">
        <v>72087</v>
      </c>
    </row>
    <row r="370" spans="1:6" ht="14.5" x14ac:dyDescent="0.2">
      <c r="A370" s="388" t="s">
        <v>1493</v>
      </c>
      <c r="B370" s="388" t="s">
        <v>1516</v>
      </c>
      <c r="C370" s="388" t="s">
        <v>1494</v>
      </c>
      <c r="D370" s="388" t="s">
        <v>1517</v>
      </c>
      <c r="E370" s="387" t="s">
        <v>1518</v>
      </c>
      <c r="F370" s="388">
        <v>72095</v>
      </c>
    </row>
    <row r="371" spans="1:6" ht="14.5" x14ac:dyDescent="0.2">
      <c r="A371" s="388" t="s">
        <v>1493</v>
      </c>
      <c r="B371" s="388" t="s">
        <v>1519</v>
      </c>
      <c r="C371" s="388" t="s">
        <v>1494</v>
      </c>
      <c r="D371" s="388" t="s">
        <v>1520</v>
      </c>
      <c r="E371" s="387" t="s">
        <v>1521</v>
      </c>
      <c r="F371" s="388">
        <v>72109</v>
      </c>
    </row>
    <row r="372" spans="1:6" ht="14.5" x14ac:dyDescent="0.2">
      <c r="A372" s="388" t="s">
        <v>1493</v>
      </c>
      <c r="B372" s="388" t="s">
        <v>1522</v>
      </c>
      <c r="C372" s="388" t="s">
        <v>1494</v>
      </c>
      <c r="D372" s="388" t="s">
        <v>1523</v>
      </c>
      <c r="E372" s="387" t="s">
        <v>1524</v>
      </c>
      <c r="F372" s="388">
        <v>72117</v>
      </c>
    </row>
    <row r="373" spans="1:6" ht="14.5" x14ac:dyDescent="0.2">
      <c r="A373" s="388" t="s">
        <v>1493</v>
      </c>
      <c r="B373" s="388" t="s">
        <v>1525</v>
      </c>
      <c r="C373" s="388" t="s">
        <v>1494</v>
      </c>
      <c r="D373" s="388" t="s">
        <v>1526</v>
      </c>
      <c r="E373" s="387" t="s">
        <v>1527</v>
      </c>
      <c r="F373" s="388">
        <v>72125</v>
      </c>
    </row>
    <row r="374" spans="1:6" ht="14.5" x14ac:dyDescent="0.2">
      <c r="A374" s="388" t="s">
        <v>1493</v>
      </c>
      <c r="B374" s="388" t="s">
        <v>521</v>
      </c>
      <c r="C374" s="388" t="s">
        <v>1494</v>
      </c>
      <c r="D374" s="388" t="s">
        <v>522</v>
      </c>
      <c r="E374" s="387" t="s">
        <v>1528</v>
      </c>
      <c r="F374" s="388">
        <v>72133</v>
      </c>
    </row>
    <row r="375" spans="1:6" ht="14.5" x14ac:dyDescent="0.2">
      <c r="A375" s="388" t="s">
        <v>1493</v>
      </c>
      <c r="B375" s="388" t="s">
        <v>1529</v>
      </c>
      <c r="C375" s="388" t="s">
        <v>1494</v>
      </c>
      <c r="D375" s="388" t="s">
        <v>1530</v>
      </c>
      <c r="E375" s="387" t="s">
        <v>1531</v>
      </c>
      <c r="F375" s="388">
        <v>72141</v>
      </c>
    </row>
    <row r="376" spans="1:6" ht="14.5" x14ac:dyDescent="0.2">
      <c r="A376" s="388" t="s">
        <v>1493</v>
      </c>
      <c r="B376" s="388" t="s">
        <v>1532</v>
      </c>
      <c r="C376" s="388" t="s">
        <v>1494</v>
      </c>
      <c r="D376" s="388" t="s">
        <v>1533</v>
      </c>
      <c r="E376" s="387" t="s">
        <v>1534</v>
      </c>
      <c r="F376" s="388">
        <v>73016</v>
      </c>
    </row>
    <row r="377" spans="1:6" ht="14.5" x14ac:dyDescent="0.2">
      <c r="A377" s="388" t="s">
        <v>1493</v>
      </c>
      <c r="B377" s="388" t="s">
        <v>1535</v>
      </c>
      <c r="C377" s="388" t="s">
        <v>1494</v>
      </c>
      <c r="D377" s="388" t="s">
        <v>1536</v>
      </c>
      <c r="E377" s="387" t="s">
        <v>1537</v>
      </c>
      <c r="F377" s="388">
        <v>73032</v>
      </c>
    </row>
    <row r="378" spans="1:6" ht="14.5" x14ac:dyDescent="0.2">
      <c r="A378" s="388" t="s">
        <v>1493</v>
      </c>
      <c r="B378" s="388" t="s">
        <v>1538</v>
      </c>
      <c r="C378" s="388" t="s">
        <v>1494</v>
      </c>
      <c r="D378" s="388" t="s">
        <v>1539</v>
      </c>
      <c r="E378" s="387" t="s">
        <v>1540</v>
      </c>
      <c r="F378" s="388">
        <v>73083</v>
      </c>
    </row>
    <row r="379" spans="1:6" ht="14.5" x14ac:dyDescent="0.2">
      <c r="A379" s="388" t="s">
        <v>1493</v>
      </c>
      <c r="B379" s="388" t="s">
        <v>1541</v>
      </c>
      <c r="C379" s="388" t="s">
        <v>1494</v>
      </c>
      <c r="D379" s="388" t="s">
        <v>1542</v>
      </c>
      <c r="E379" s="387" t="s">
        <v>1543</v>
      </c>
      <c r="F379" s="388">
        <v>73229</v>
      </c>
    </row>
    <row r="380" spans="1:6" ht="14.5" x14ac:dyDescent="0.2">
      <c r="A380" s="388" t="s">
        <v>1493</v>
      </c>
      <c r="B380" s="388" t="s">
        <v>1544</v>
      </c>
      <c r="C380" s="388" t="s">
        <v>1494</v>
      </c>
      <c r="D380" s="388" t="s">
        <v>1545</v>
      </c>
      <c r="E380" s="387" t="s">
        <v>1546</v>
      </c>
      <c r="F380" s="388">
        <v>73423</v>
      </c>
    </row>
    <row r="381" spans="1:6" ht="14.5" x14ac:dyDescent="0.2">
      <c r="A381" s="388" t="s">
        <v>1493</v>
      </c>
      <c r="B381" s="388" t="s">
        <v>1547</v>
      </c>
      <c r="C381" s="388" t="s">
        <v>1494</v>
      </c>
      <c r="D381" s="388" t="s">
        <v>1548</v>
      </c>
      <c r="E381" s="387" t="s">
        <v>1549</v>
      </c>
      <c r="F381" s="388">
        <v>73440</v>
      </c>
    </row>
    <row r="382" spans="1:6" ht="14.5" x14ac:dyDescent="0.2">
      <c r="A382" s="388" t="s">
        <v>1493</v>
      </c>
      <c r="B382" s="388" t="s">
        <v>1550</v>
      </c>
      <c r="C382" s="388" t="s">
        <v>1494</v>
      </c>
      <c r="D382" s="388" t="s">
        <v>1551</v>
      </c>
      <c r="E382" s="387" t="s">
        <v>1552</v>
      </c>
      <c r="F382" s="388">
        <v>73628</v>
      </c>
    </row>
    <row r="383" spans="1:6" ht="14.5" x14ac:dyDescent="0.2">
      <c r="A383" s="388" t="s">
        <v>1493</v>
      </c>
      <c r="B383" s="388" t="s">
        <v>1553</v>
      </c>
      <c r="C383" s="388" t="s">
        <v>1494</v>
      </c>
      <c r="D383" s="388" t="s">
        <v>1554</v>
      </c>
      <c r="E383" s="387" t="s">
        <v>1555</v>
      </c>
      <c r="F383" s="388">
        <v>73644</v>
      </c>
    </row>
    <row r="384" spans="1:6" ht="14.5" x14ac:dyDescent="0.2">
      <c r="A384" s="388" t="s">
        <v>1493</v>
      </c>
      <c r="B384" s="388" t="s">
        <v>1556</v>
      </c>
      <c r="C384" s="388" t="s">
        <v>1494</v>
      </c>
      <c r="D384" s="388" t="s">
        <v>1557</v>
      </c>
      <c r="E384" s="387" t="s">
        <v>1558</v>
      </c>
      <c r="F384" s="388">
        <v>73679</v>
      </c>
    </row>
    <row r="385" spans="1:6" ht="14.5" x14ac:dyDescent="0.2">
      <c r="A385" s="388" t="s">
        <v>1493</v>
      </c>
      <c r="B385" s="388" t="s">
        <v>1559</v>
      </c>
      <c r="C385" s="388" t="s">
        <v>1494</v>
      </c>
      <c r="D385" s="388" t="s">
        <v>1560</v>
      </c>
      <c r="E385" s="387" t="s">
        <v>1561</v>
      </c>
      <c r="F385" s="388">
        <v>73687</v>
      </c>
    </row>
    <row r="386" spans="1:6" ht="14.5" x14ac:dyDescent="0.2">
      <c r="A386" s="388" t="s">
        <v>1493</v>
      </c>
      <c r="B386" s="388" t="s">
        <v>1562</v>
      </c>
      <c r="C386" s="388" t="s">
        <v>1494</v>
      </c>
      <c r="D386" s="388" t="s">
        <v>1563</v>
      </c>
      <c r="E386" s="387" t="s">
        <v>1564</v>
      </c>
      <c r="F386" s="388">
        <v>74021</v>
      </c>
    </row>
    <row r="387" spans="1:6" ht="14.5" x14ac:dyDescent="0.2">
      <c r="A387" s="388" t="s">
        <v>1493</v>
      </c>
      <c r="B387" s="388" t="s">
        <v>1565</v>
      </c>
      <c r="C387" s="388" t="s">
        <v>1494</v>
      </c>
      <c r="D387" s="388" t="s">
        <v>1566</v>
      </c>
      <c r="E387" s="387" t="s">
        <v>1567</v>
      </c>
      <c r="F387" s="388">
        <v>74055</v>
      </c>
    </row>
    <row r="388" spans="1:6" ht="14.5" x14ac:dyDescent="0.2">
      <c r="A388" s="388" t="s">
        <v>1493</v>
      </c>
      <c r="B388" s="388" t="s">
        <v>1568</v>
      </c>
      <c r="C388" s="388" t="s">
        <v>1494</v>
      </c>
      <c r="D388" s="388" t="s">
        <v>1569</v>
      </c>
      <c r="E388" s="387" t="s">
        <v>1570</v>
      </c>
      <c r="F388" s="388">
        <v>74071</v>
      </c>
    </row>
    <row r="389" spans="1:6" ht="14.5" x14ac:dyDescent="0.2">
      <c r="A389" s="388" t="s">
        <v>1493</v>
      </c>
      <c r="B389" s="388" t="s">
        <v>1571</v>
      </c>
      <c r="C389" s="388" t="s">
        <v>1494</v>
      </c>
      <c r="D389" s="388" t="s">
        <v>1572</v>
      </c>
      <c r="E389" s="387" t="s">
        <v>1573</v>
      </c>
      <c r="F389" s="388">
        <v>74080</v>
      </c>
    </row>
    <row r="390" spans="1:6" ht="14.5" x14ac:dyDescent="0.2">
      <c r="A390" s="388" t="s">
        <v>1493</v>
      </c>
      <c r="B390" s="388" t="s">
        <v>1574</v>
      </c>
      <c r="C390" s="388" t="s">
        <v>1494</v>
      </c>
      <c r="D390" s="388" t="s">
        <v>1575</v>
      </c>
      <c r="E390" s="387" t="s">
        <v>1576</v>
      </c>
      <c r="F390" s="388">
        <v>74217</v>
      </c>
    </row>
    <row r="391" spans="1:6" ht="14.5" x14ac:dyDescent="0.2">
      <c r="A391" s="388" t="s">
        <v>1493</v>
      </c>
      <c r="B391" s="388" t="s">
        <v>1577</v>
      </c>
      <c r="C391" s="388" t="s">
        <v>1494</v>
      </c>
      <c r="D391" s="388" t="s">
        <v>1578</v>
      </c>
      <c r="E391" s="387" t="s">
        <v>1579</v>
      </c>
      <c r="F391" s="388">
        <v>74225</v>
      </c>
    </row>
    <row r="392" spans="1:6" ht="14.5" x14ac:dyDescent="0.2">
      <c r="A392" s="388" t="s">
        <v>1493</v>
      </c>
      <c r="B392" s="388" t="s">
        <v>1580</v>
      </c>
      <c r="C392" s="388" t="s">
        <v>1494</v>
      </c>
      <c r="D392" s="388" t="s">
        <v>1581</v>
      </c>
      <c r="E392" s="387" t="s">
        <v>1582</v>
      </c>
      <c r="F392" s="388">
        <v>74233</v>
      </c>
    </row>
    <row r="393" spans="1:6" ht="14.5" x14ac:dyDescent="0.2">
      <c r="A393" s="388" t="s">
        <v>1493</v>
      </c>
      <c r="B393" s="388" t="s">
        <v>1583</v>
      </c>
      <c r="C393" s="388" t="s">
        <v>1494</v>
      </c>
      <c r="D393" s="388" t="s">
        <v>1584</v>
      </c>
      <c r="E393" s="387" t="s">
        <v>1585</v>
      </c>
      <c r="F393" s="388">
        <v>74446</v>
      </c>
    </row>
    <row r="394" spans="1:6" ht="14.5" x14ac:dyDescent="0.2">
      <c r="A394" s="388" t="s">
        <v>1493</v>
      </c>
      <c r="B394" s="388" t="s">
        <v>1448</v>
      </c>
      <c r="C394" s="388" t="s">
        <v>1494</v>
      </c>
      <c r="D394" s="388" t="s">
        <v>1449</v>
      </c>
      <c r="E394" s="387" t="s">
        <v>1586</v>
      </c>
      <c r="F394" s="388">
        <v>74454</v>
      </c>
    </row>
    <row r="395" spans="1:6" ht="14.5" x14ac:dyDescent="0.2">
      <c r="A395" s="388" t="s">
        <v>1493</v>
      </c>
      <c r="B395" s="388" t="s">
        <v>1587</v>
      </c>
      <c r="C395" s="388" t="s">
        <v>1494</v>
      </c>
      <c r="D395" s="388" t="s">
        <v>1588</v>
      </c>
      <c r="E395" s="387" t="s">
        <v>1589</v>
      </c>
      <c r="F395" s="388">
        <v>74462</v>
      </c>
    </row>
    <row r="396" spans="1:6" ht="14.5" x14ac:dyDescent="0.2">
      <c r="A396" s="388" t="s">
        <v>1493</v>
      </c>
      <c r="B396" s="388" t="s">
        <v>1590</v>
      </c>
      <c r="C396" s="388" t="s">
        <v>1494</v>
      </c>
      <c r="D396" s="388" t="s">
        <v>1591</v>
      </c>
      <c r="E396" s="387" t="s">
        <v>1592</v>
      </c>
      <c r="F396" s="388">
        <v>74471</v>
      </c>
    </row>
    <row r="397" spans="1:6" ht="14.5" x14ac:dyDescent="0.2">
      <c r="A397" s="388" t="s">
        <v>1493</v>
      </c>
      <c r="B397" s="388" t="s">
        <v>1593</v>
      </c>
      <c r="C397" s="388" t="s">
        <v>1494</v>
      </c>
      <c r="D397" s="388" t="s">
        <v>1594</v>
      </c>
      <c r="E397" s="387" t="s">
        <v>1595</v>
      </c>
      <c r="F397" s="388">
        <v>74616</v>
      </c>
    </row>
    <row r="398" spans="1:6" ht="14.5" x14ac:dyDescent="0.2">
      <c r="A398" s="388" t="s">
        <v>1493</v>
      </c>
      <c r="B398" s="388" t="s">
        <v>1596</v>
      </c>
      <c r="C398" s="388" t="s">
        <v>1494</v>
      </c>
      <c r="D398" s="388" t="s">
        <v>1597</v>
      </c>
      <c r="E398" s="387" t="s">
        <v>1598</v>
      </c>
      <c r="F398" s="388">
        <v>74641</v>
      </c>
    </row>
    <row r="399" spans="1:6" ht="14.5" x14ac:dyDescent="0.2">
      <c r="A399" s="388" t="s">
        <v>1493</v>
      </c>
      <c r="B399" s="388" t="s">
        <v>1599</v>
      </c>
      <c r="C399" s="388" t="s">
        <v>1494</v>
      </c>
      <c r="D399" s="388" t="s">
        <v>1600</v>
      </c>
      <c r="E399" s="387" t="s">
        <v>1601</v>
      </c>
      <c r="F399" s="388">
        <v>74659</v>
      </c>
    </row>
    <row r="400" spans="1:6" ht="14.5" x14ac:dyDescent="0.2">
      <c r="A400" s="388" t="s">
        <v>1493</v>
      </c>
      <c r="B400" s="388" t="s">
        <v>1602</v>
      </c>
      <c r="C400" s="388" t="s">
        <v>1494</v>
      </c>
      <c r="D400" s="388" t="s">
        <v>1603</v>
      </c>
      <c r="E400" s="387" t="s">
        <v>1604</v>
      </c>
      <c r="F400" s="388">
        <v>74667</v>
      </c>
    </row>
    <row r="401" spans="1:6" ht="14.5" x14ac:dyDescent="0.2">
      <c r="A401" s="388" t="s">
        <v>1493</v>
      </c>
      <c r="B401" s="388" t="s">
        <v>1605</v>
      </c>
      <c r="C401" s="388" t="s">
        <v>1494</v>
      </c>
      <c r="D401" s="388" t="s">
        <v>1606</v>
      </c>
      <c r="E401" s="387" t="s">
        <v>1607</v>
      </c>
      <c r="F401" s="388">
        <v>74811</v>
      </c>
    </row>
    <row r="402" spans="1:6" ht="14.5" x14ac:dyDescent="0.2">
      <c r="A402" s="388" t="s">
        <v>1493</v>
      </c>
      <c r="B402" s="388" t="s">
        <v>1608</v>
      </c>
      <c r="C402" s="388" t="s">
        <v>1494</v>
      </c>
      <c r="D402" s="388" t="s">
        <v>1609</v>
      </c>
      <c r="E402" s="387" t="s">
        <v>1610</v>
      </c>
      <c r="F402" s="388">
        <v>74829</v>
      </c>
    </row>
    <row r="403" spans="1:6" ht="14.5" x14ac:dyDescent="0.2">
      <c r="A403" s="388" t="s">
        <v>1493</v>
      </c>
      <c r="B403" s="388" t="s">
        <v>1611</v>
      </c>
      <c r="C403" s="388" t="s">
        <v>1494</v>
      </c>
      <c r="D403" s="388" t="s">
        <v>1612</v>
      </c>
      <c r="E403" s="387" t="s">
        <v>1613</v>
      </c>
      <c r="F403" s="388">
        <v>74837</v>
      </c>
    </row>
    <row r="404" spans="1:6" ht="14.5" x14ac:dyDescent="0.2">
      <c r="A404" s="388" t="s">
        <v>1493</v>
      </c>
      <c r="B404" s="388" t="s">
        <v>1614</v>
      </c>
      <c r="C404" s="388" t="s">
        <v>1494</v>
      </c>
      <c r="D404" s="388" t="s">
        <v>1615</v>
      </c>
      <c r="E404" s="387" t="s">
        <v>1616</v>
      </c>
      <c r="F404" s="388">
        <v>74845</v>
      </c>
    </row>
    <row r="405" spans="1:6" ht="14.5" x14ac:dyDescent="0.2">
      <c r="A405" s="388" t="s">
        <v>1493</v>
      </c>
      <c r="B405" s="388" t="s">
        <v>1617</v>
      </c>
      <c r="C405" s="388" t="s">
        <v>1494</v>
      </c>
      <c r="D405" s="388" t="s">
        <v>1618</v>
      </c>
      <c r="E405" s="387" t="s">
        <v>1619</v>
      </c>
      <c r="F405" s="388">
        <v>75019</v>
      </c>
    </row>
    <row r="406" spans="1:6" ht="14.5" x14ac:dyDescent="0.2">
      <c r="A406" s="388" t="s">
        <v>1493</v>
      </c>
      <c r="B406" s="388" t="s">
        <v>1620</v>
      </c>
      <c r="C406" s="388" t="s">
        <v>1494</v>
      </c>
      <c r="D406" s="388" t="s">
        <v>1621</v>
      </c>
      <c r="E406" s="387" t="s">
        <v>1622</v>
      </c>
      <c r="F406" s="388">
        <v>75027</v>
      </c>
    </row>
    <row r="407" spans="1:6" ht="14.5" x14ac:dyDescent="0.2">
      <c r="A407" s="388" t="s">
        <v>1493</v>
      </c>
      <c r="B407" s="388" t="s">
        <v>1623</v>
      </c>
      <c r="C407" s="388" t="s">
        <v>1494</v>
      </c>
      <c r="D407" s="388" t="s">
        <v>1624</v>
      </c>
      <c r="E407" s="387" t="s">
        <v>1625</v>
      </c>
      <c r="F407" s="388">
        <v>75035</v>
      </c>
    </row>
    <row r="408" spans="1:6" ht="14.5" x14ac:dyDescent="0.2">
      <c r="A408" s="388" t="s">
        <v>1493</v>
      </c>
      <c r="B408" s="388" t="s">
        <v>1626</v>
      </c>
      <c r="C408" s="388" t="s">
        <v>1494</v>
      </c>
      <c r="D408" s="388" t="s">
        <v>1627</v>
      </c>
      <c r="E408" s="387" t="s">
        <v>1628</v>
      </c>
      <c r="F408" s="388">
        <v>75043</v>
      </c>
    </row>
    <row r="409" spans="1:6" ht="14.5" x14ac:dyDescent="0.2">
      <c r="A409" s="388" t="s">
        <v>1493</v>
      </c>
      <c r="B409" s="388" t="s">
        <v>1629</v>
      </c>
      <c r="C409" s="388" t="s">
        <v>1494</v>
      </c>
      <c r="D409" s="388" t="s">
        <v>1630</v>
      </c>
      <c r="E409" s="387" t="s">
        <v>1631</v>
      </c>
      <c r="F409" s="388">
        <v>75051</v>
      </c>
    </row>
    <row r="410" spans="1:6" ht="14.5" x14ac:dyDescent="0.2">
      <c r="A410" s="388" t="s">
        <v>1493</v>
      </c>
      <c r="B410" s="388" t="s">
        <v>1632</v>
      </c>
      <c r="C410" s="388" t="s">
        <v>1494</v>
      </c>
      <c r="D410" s="388" t="s">
        <v>1633</v>
      </c>
      <c r="E410" s="387" t="s">
        <v>1634</v>
      </c>
      <c r="F410" s="388">
        <v>75213</v>
      </c>
    </row>
    <row r="411" spans="1:6" ht="14.5" x14ac:dyDescent="0.2">
      <c r="A411" s="388" t="s">
        <v>1493</v>
      </c>
      <c r="B411" s="388" t="s">
        <v>1635</v>
      </c>
      <c r="C411" s="388" t="s">
        <v>1494</v>
      </c>
      <c r="D411" s="388" t="s">
        <v>1636</v>
      </c>
      <c r="E411" s="387" t="s">
        <v>1637</v>
      </c>
      <c r="F411" s="388">
        <v>75221</v>
      </c>
    </row>
    <row r="412" spans="1:6" ht="14.5" x14ac:dyDescent="0.2">
      <c r="A412" s="388" t="s">
        <v>1493</v>
      </c>
      <c r="B412" s="388" t="s">
        <v>1638</v>
      </c>
      <c r="C412" s="388" t="s">
        <v>1494</v>
      </c>
      <c r="D412" s="388" t="s">
        <v>1639</v>
      </c>
      <c r="E412" s="387" t="s">
        <v>1640</v>
      </c>
      <c r="F412" s="388">
        <v>75418</v>
      </c>
    </row>
    <row r="413" spans="1:6" ht="14.5" x14ac:dyDescent="0.2">
      <c r="A413" s="388" t="s">
        <v>1493</v>
      </c>
      <c r="B413" s="388" t="s">
        <v>1641</v>
      </c>
      <c r="C413" s="388" t="s">
        <v>1494</v>
      </c>
      <c r="D413" s="388" t="s">
        <v>1642</v>
      </c>
      <c r="E413" s="387" t="s">
        <v>1643</v>
      </c>
      <c r="F413" s="388">
        <v>75426</v>
      </c>
    </row>
    <row r="414" spans="1:6" ht="14.5" x14ac:dyDescent="0.2">
      <c r="A414" s="388" t="s">
        <v>1493</v>
      </c>
      <c r="B414" s="388" t="s">
        <v>1644</v>
      </c>
      <c r="C414" s="388" t="s">
        <v>1494</v>
      </c>
      <c r="D414" s="388" t="s">
        <v>1645</v>
      </c>
      <c r="E414" s="387" t="s">
        <v>1646</v>
      </c>
      <c r="F414" s="388">
        <v>75434</v>
      </c>
    </row>
    <row r="415" spans="1:6" ht="14.5" x14ac:dyDescent="0.2">
      <c r="A415" s="388" t="s">
        <v>1493</v>
      </c>
      <c r="B415" s="388" t="s">
        <v>1647</v>
      </c>
      <c r="C415" s="388" t="s">
        <v>1494</v>
      </c>
      <c r="D415" s="388" t="s">
        <v>1648</v>
      </c>
      <c r="E415" s="387" t="s">
        <v>1649</v>
      </c>
      <c r="F415" s="388">
        <v>75442</v>
      </c>
    </row>
    <row r="416" spans="1:6" ht="14.5" x14ac:dyDescent="0.2">
      <c r="A416" s="388" t="s">
        <v>1493</v>
      </c>
      <c r="B416" s="388" t="s">
        <v>1650</v>
      </c>
      <c r="C416" s="388" t="s">
        <v>1494</v>
      </c>
      <c r="D416" s="388" t="s">
        <v>1651</v>
      </c>
      <c r="E416" s="387" t="s">
        <v>1652</v>
      </c>
      <c r="F416" s="388">
        <v>75451</v>
      </c>
    </row>
    <row r="417" spans="1:6" ht="14.5" x14ac:dyDescent="0.2">
      <c r="A417" s="388" t="s">
        <v>1493</v>
      </c>
      <c r="B417" s="388" t="s">
        <v>1653</v>
      </c>
      <c r="C417" s="388" t="s">
        <v>1494</v>
      </c>
      <c r="D417" s="388" t="s">
        <v>1654</v>
      </c>
      <c r="E417" s="387" t="s">
        <v>1655</v>
      </c>
      <c r="F417" s="388">
        <v>75469</v>
      </c>
    </row>
    <row r="418" spans="1:6" ht="14.5" x14ac:dyDescent="0.2">
      <c r="A418" s="388" t="s">
        <v>1493</v>
      </c>
      <c r="B418" s="388" t="s">
        <v>1656</v>
      </c>
      <c r="C418" s="388" t="s">
        <v>1494</v>
      </c>
      <c r="D418" s="388" t="s">
        <v>1657</v>
      </c>
      <c r="E418" s="387" t="s">
        <v>1658</v>
      </c>
      <c r="F418" s="388">
        <v>75477</v>
      </c>
    </row>
    <row r="419" spans="1:6" ht="14.5" x14ac:dyDescent="0.2">
      <c r="A419" s="388" t="s">
        <v>1493</v>
      </c>
      <c r="B419" s="388" t="s">
        <v>1659</v>
      </c>
      <c r="C419" s="388" t="s">
        <v>1494</v>
      </c>
      <c r="D419" s="388" t="s">
        <v>1660</v>
      </c>
      <c r="E419" s="387" t="s">
        <v>1661</v>
      </c>
      <c r="F419" s="388">
        <v>75485</v>
      </c>
    </row>
    <row r="420" spans="1:6" ht="14.5" x14ac:dyDescent="0.2">
      <c r="A420" s="388" t="s">
        <v>1493</v>
      </c>
      <c r="B420" s="388" t="s">
        <v>1662</v>
      </c>
      <c r="C420" s="388" t="s">
        <v>1494</v>
      </c>
      <c r="D420" s="388" t="s">
        <v>1663</v>
      </c>
      <c r="E420" s="387" t="s">
        <v>1664</v>
      </c>
      <c r="F420" s="388">
        <v>75612</v>
      </c>
    </row>
    <row r="421" spans="1:6" ht="14.5" x14ac:dyDescent="0.2">
      <c r="A421" s="388" t="s">
        <v>1493</v>
      </c>
      <c r="B421" s="388" t="s">
        <v>1665</v>
      </c>
      <c r="C421" s="388" t="s">
        <v>1494</v>
      </c>
      <c r="D421" s="388" t="s">
        <v>1666</v>
      </c>
      <c r="E421" s="387" t="s">
        <v>1667</v>
      </c>
      <c r="F421" s="388">
        <v>75647</v>
      </c>
    </row>
    <row r="422" spans="1:6" ht="14.5" x14ac:dyDescent="0.2">
      <c r="A422" s="385" t="s">
        <v>1668</v>
      </c>
      <c r="B422" s="386"/>
      <c r="C422" s="386" t="s">
        <v>1669</v>
      </c>
      <c r="D422" s="386"/>
      <c r="E422" s="387" t="s">
        <v>1668</v>
      </c>
      <c r="F422" s="385">
        <v>80004</v>
      </c>
    </row>
    <row r="423" spans="1:6" ht="14.5" x14ac:dyDescent="0.2">
      <c r="A423" s="388" t="s">
        <v>1668</v>
      </c>
      <c r="B423" s="388" t="s">
        <v>1670</v>
      </c>
      <c r="C423" s="388" t="s">
        <v>1669</v>
      </c>
      <c r="D423" s="388" t="s">
        <v>1671</v>
      </c>
      <c r="E423" s="387" t="s">
        <v>1672</v>
      </c>
      <c r="F423" s="388">
        <v>82015</v>
      </c>
    </row>
    <row r="424" spans="1:6" ht="14.5" x14ac:dyDescent="0.2">
      <c r="A424" s="388" t="s">
        <v>1668</v>
      </c>
      <c r="B424" s="388" t="s">
        <v>1673</v>
      </c>
      <c r="C424" s="388" t="s">
        <v>1669</v>
      </c>
      <c r="D424" s="388" t="s">
        <v>1674</v>
      </c>
      <c r="E424" s="387" t="s">
        <v>1675</v>
      </c>
      <c r="F424" s="388">
        <v>82023</v>
      </c>
    </row>
    <row r="425" spans="1:6" ht="14.5" x14ac:dyDescent="0.2">
      <c r="A425" s="388" t="s">
        <v>1668</v>
      </c>
      <c r="B425" s="388" t="s">
        <v>1676</v>
      </c>
      <c r="C425" s="388" t="s">
        <v>1669</v>
      </c>
      <c r="D425" s="388" t="s">
        <v>1677</v>
      </c>
      <c r="E425" s="387" t="s">
        <v>1678</v>
      </c>
      <c r="F425" s="388">
        <v>82031</v>
      </c>
    </row>
    <row r="426" spans="1:6" ht="14.5" x14ac:dyDescent="0.2">
      <c r="A426" s="388" t="s">
        <v>1668</v>
      </c>
      <c r="B426" s="388" t="s">
        <v>1679</v>
      </c>
      <c r="C426" s="388" t="s">
        <v>1669</v>
      </c>
      <c r="D426" s="388" t="s">
        <v>1680</v>
      </c>
      <c r="E426" s="387" t="s">
        <v>1681</v>
      </c>
      <c r="F426" s="388">
        <v>82040</v>
      </c>
    </row>
    <row r="427" spans="1:6" ht="14.5" x14ac:dyDescent="0.2">
      <c r="A427" s="388" t="s">
        <v>1668</v>
      </c>
      <c r="B427" s="388" t="s">
        <v>1682</v>
      </c>
      <c r="C427" s="388" t="s">
        <v>1669</v>
      </c>
      <c r="D427" s="388" t="s">
        <v>1683</v>
      </c>
      <c r="E427" s="387" t="s">
        <v>1684</v>
      </c>
      <c r="F427" s="388">
        <v>82058</v>
      </c>
    </row>
    <row r="428" spans="1:6" ht="14.5" x14ac:dyDescent="0.2">
      <c r="A428" s="388" t="s">
        <v>1668</v>
      </c>
      <c r="B428" s="388" t="s">
        <v>1685</v>
      </c>
      <c r="C428" s="388" t="s">
        <v>1669</v>
      </c>
      <c r="D428" s="388" t="s">
        <v>1686</v>
      </c>
      <c r="E428" s="387" t="s">
        <v>1687</v>
      </c>
      <c r="F428" s="388">
        <v>82074</v>
      </c>
    </row>
    <row r="429" spans="1:6" ht="14.5" x14ac:dyDescent="0.2">
      <c r="A429" s="388" t="s">
        <v>1668</v>
      </c>
      <c r="B429" s="388" t="s">
        <v>1688</v>
      </c>
      <c r="C429" s="388" t="s">
        <v>1669</v>
      </c>
      <c r="D429" s="388" t="s">
        <v>1689</v>
      </c>
      <c r="E429" s="387" t="s">
        <v>1690</v>
      </c>
      <c r="F429" s="388">
        <v>82082</v>
      </c>
    </row>
    <row r="430" spans="1:6" ht="14.5" x14ac:dyDescent="0.2">
      <c r="A430" s="388" t="s">
        <v>1668</v>
      </c>
      <c r="B430" s="388" t="s">
        <v>1691</v>
      </c>
      <c r="C430" s="388" t="s">
        <v>1669</v>
      </c>
      <c r="D430" s="388" t="s">
        <v>1692</v>
      </c>
      <c r="E430" s="387" t="s">
        <v>1693</v>
      </c>
      <c r="F430" s="388">
        <v>82104</v>
      </c>
    </row>
    <row r="431" spans="1:6" ht="14.5" x14ac:dyDescent="0.2">
      <c r="A431" s="388" t="s">
        <v>1668</v>
      </c>
      <c r="B431" s="388" t="s">
        <v>1694</v>
      </c>
      <c r="C431" s="388" t="s">
        <v>1669</v>
      </c>
      <c r="D431" s="388" t="s">
        <v>1695</v>
      </c>
      <c r="E431" s="387" t="s">
        <v>1696</v>
      </c>
      <c r="F431" s="388">
        <v>82112</v>
      </c>
    </row>
    <row r="432" spans="1:6" ht="14.5" x14ac:dyDescent="0.2">
      <c r="A432" s="388" t="s">
        <v>1668</v>
      </c>
      <c r="B432" s="388" t="s">
        <v>1697</v>
      </c>
      <c r="C432" s="388" t="s">
        <v>1669</v>
      </c>
      <c r="D432" s="388" t="s">
        <v>1698</v>
      </c>
      <c r="E432" s="387" t="s">
        <v>1699</v>
      </c>
      <c r="F432" s="388">
        <v>82121</v>
      </c>
    </row>
    <row r="433" spans="1:6" ht="14.5" x14ac:dyDescent="0.2">
      <c r="A433" s="388" t="s">
        <v>1668</v>
      </c>
      <c r="B433" s="388" t="s">
        <v>1700</v>
      </c>
      <c r="C433" s="388" t="s">
        <v>1669</v>
      </c>
      <c r="D433" s="388" t="s">
        <v>1701</v>
      </c>
      <c r="E433" s="387" t="s">
        <v>1702</v>
      </c>
      <c r="F433" s="388">
        <v>82147</v>
      </c>
    </row>
    <row r="434" spans="1:6" ht="14.5" x14ac:dyDescent="0.2">
      <c r="A434" s="388" t="s">
        <v>1668</v>
      </c>
      <c r="B434" s="388" t="s">
        <v>1703</v>
      </c>
      <c r="C434" s="388" t="s">
        <v>1669</v>
      </c>
      <c r="D434" s="388" t="s">
        <v>1704</v>
      </c>
      <c r="E434" s="387" t="s">
        <v>1705</v>
      </c>
      <c r="F434" s="388">
        <v>82155</v>
      </c>
    </row>
    <row r="435" spans="1:6" ht="14.5" x14ac:dyDescent="0.2">
      <c r="A435" s="388" t="s">
        <v>1668</v>
      </c>
      <c r="B435" s="388" t="s">
        <v>1706</v>
      </c>
      <c r="C435" s="388" t="s">
        <v>1669</v>
      </c>
      <c r="D435" s="388" t="s">
        <v>1707</v>
      </c>
      <c r="E435" s="387" t="s">
        <v>1708</v>
      </c>
      <c r="F435" s="388">
        <v>82163</v>
      </c>
    </row>
    <row r="436" spans="1:6" ht="14.5" x14ac:dyDescent="0.2">
      <c r="A436" s="388" t="s">
        <v>1668</v>
      </c>
      <c r="B436" s="388" t="s">
        <v>1709</v>
      </c>
      <c r="C436" s="388" t="s">
        <v>1669</v>
      </c>
      <c r="D436" s="388" t="s">
        <v>1710</v>
      </c>
      <c r="E436" s="387" t="s">
        <v>1711</v>
      </c>
      <c r="F436" s="388">
        <v>82171</v>
      </c>
    </row>
    <row r="437" spans="1:6" ht="14.5" x14ac:dyDescent="0.2">
      <c r="A437" s="388" t="s">
        <v>1668</v>
      </c>
      <c r="B437" s="388" t="s">
        <v>1712</v>
      </c>
      <c r="C437" s="388" t="s">
        <v>1669</v>
      </c>
      <c r="D437" s="388" t="s">
        <v>1713</v>
      </c>
      <c r="E437" s="387" t="s">
        <v>1714</v>
      </c>
      <c r="F437" s="388">
        <v>82198</v>
      </c>
    </row>
    <row r="438" spans="1:6" ht="14.5" x14ac:dyDescent="0.2">
      <c r="A438" s="388" t="s">
        <v>1668</v>
      </c>
      <c r="B438" s="388" t="s">
        <v>1715</v>
      </c>
      <c r="C438" s="388" t="s">
        <v>1669</v>
      </c>
      <c r="D438" s="388" t="s">
        <v>1716</v>
      </c>
      <c r="E438" s="387" t="s">
        <v>1717</v>
      </c>
      <c r="F438" s="388">
        <v>82201</v>
      </c>
    </row>
    <row r="439" spans="1:6" ht="14.5" x14ac:dyDescent="0.2">
      <c r="A439" s="388" t="s">
        <v>1668</v>
      </c>
      <c r="B439" s="388" t="s">
        <v>1718</v>
      </c>
      <c r="C439" s="388" t="s">
        <v>1669</v>
      </c>
      <c r="D439" s="388" t="s">
        <v>1719</v>
      </c>
      <c r="E439" s="387" t="s">
        <v>1720</v>
      </c>
      <c r="F439" s="388">
        <v>82210</v>
      </c>
    </row>
    <row r="440" spans="1:6" ht="14.5" x14ac:dyDescent="0.2">
      <c r="A440" s="388" t="s">
        <v>1668</v>
      </c>
      <c r="B440" s="388" t="s">
        <v>1721</v>
      </c>
      <c r="C440" s="388" t="s">
        <v>1669</v>
      </c>
      <c r="D440" s="388" t="s">
        <v>1722</v>
      </c>
      <c r="E440" s="387" t="s">
        <v>1723</v>
      </c>
      <c r="F440" s="388">
        <v>82228</v>
      </c>
    </row>
    <row r="441" spans="1:6" ht="14.5" x14ac:dyDescent="0.2">
      <c r="A441" s="388" t="s">
        <v>1668</v>
      </c>
      <c r="B441" s="388" t="s">
        <v>1724</v>
      </c>
      <c r="C441" s="388" t="s">
        <v>1669</v>
      </c>
      <c r="D441" s="388" t="s">
        <v>1725</v>
      </c>
      <c r="E441" s="387" t="s">
        <v>1726</v>
      </c>
      <c r="F441" s="388">
        <v>82236</v>
      </c>
    </row>
    <row r="442" spans="1:6" ht="14.5" x14ac:dyDescent="0.2">
      <c r="A442" s="388" t="s">
        <v>1668</v>
      </c>
      <c r="B442" s="388" t="s">
        <v>1727</v>
      </c>
      <c r="C442" s="388" t="s">
        <v>1669</v>
      </c>
      <c r="D442" s="388" t="s">
        <v>1728</v>
      </c>
      <c r="E442" s="387" t="s">
        <v>1729</v>
      </c>
      <c r="F442" s="388">
        <v>82244</v>
      </c>
    </row>
    <row r="443" spans="1:6" ht="14.5" x14ac:dyDescent="0.2">
      <c r="A443" s="388" t="s">
        <v>1668</v>
      </c>
      <c r="B443" s="388" t="s">
        <v>1730</v>
      </c>
      <c r="C443" s="388" t="s">
        <v>1669</v>
      </c>
      <c r="D443" s="388" t="s">
        <v>1731</v>
      </c>
      <c r="E443" s="387" t="s">
        <v>1732</v>
      </c>
      <c r="F443" s="388">
        <v>82252</v>
      </c>
    </row>
    <row r="444" spans="1:6" ht="14.5" x14ac:dyDescent="0.2">
      <c r="A444" s="388" t="s">
        <v>1668</v>
      </c>
      <c r="B444" s="388" t="s">
        <v>1733</v>
      </c>
      <c r="C444" s="388" t="s">
        <v>1669</v>
      </c>
      <c r="D444" s="388" t="s">
        <v>1734</v>
      </c>
      <c r="E444" s="387" t="s">
        <v>1735</v>
      </c>
      <c r="F444" s="388">
        <v>82261</v>
      </c>
    </row>
    <row r="445" spans="1:6" ht="14.5" x14ac:dyDescent="0.2">
      <c r="A445" s="388" t="s">
        <v>1668</v>
      </c>
      <c r="B445" s="388" t="s">
        <v>1736</v>
      </c>
      <c r="C445" s="388" t="s">
        <v>1669</v>
      </c>
      <c r="D445" s="388" t="s">
        <v>1737</v>
      </c>
      <c r="E445" s="387" t="s">
        <v>1738</v>
      </c>
      <c r="F445" s="388">
        <v>82279</v>
      </c>
    </row>
    <row r="446" spans="1:6" ht="14.5" x14ac:dyDescent="0.2">
      <c r="A446" s="388" t="s">
        <v>1668</v>
      </c>
      <c r="B446" s="388" t="s">
        <v>1739</v>
      </c>
      <c r="C446" s="388" t="s">
        <v>1669</v>
      </c>
      <c r="D446" s="388" t="s">
        <v>1740</v>
      </c>
      <c r="E446" s="387" t="s">
        <v>1741</v>
      </c>
      <c r="F446" s="388">
        <v>82287</v>
      </c>
    </row>
    <row r="447" spans="1:6" ht="14.5" x14ac:dyDescent="0.2">
      <c r="A447" s="388" t="s">
        <v>1668</v>
      </c>
      <c r="B447" s="388" t="s">
        <v>1742</v>
      </c>
      <c r="C447" s="388" t="s">
        <v>1669</v>
      </c>
      <c r="D447" s="388" t="s">
        <v>1743</v>
      </c>
      <c r="E447" s="387" t="s">
        <v>1744</v>
      </c>
      <c r="F447" s="388">
        <v>82295</v>
      </c>
    </row>
    <row r="448" spans="1:6" ht="14.5" x14ac:dyDescent="0.2">
      <c r="A448" s="388" t="s">
        <v>1668</v>
      </c>
      <c r="B448" s="388" t="s">
        <v>1745</v>
      </c>
      <c r="C448" s="388" t="s">
        <v>1669</v>
      </c>
      <c r="D448" s="388" t="s">
        <v>1746</v>
      </c>
      <c r="E448" s="387" t="s">
        <v>1747</v>
      </c>
      <c r="F448" s="388">
        <v>82309</v>
      </c>
    </row>
    <row r="449" spans="1:6" ht="14.5" x14ac:dyDescent="0.2">
      <c r="A449" s="388" t="s">
        <v>1668</v>
      </c>
      <c r="B449" s="388" t="s">
        <v>1748</v>
      </c>
      <c r="C449" s="388" t="s">
        <v>1669</v>
      </c>
      <c r="D449" s="388" t="s">
        <v>1749</v>
      </c>
      <c r="E449" s="387" t="s">
        <v>1750</v>
      </c>
      <c r="F449" s="388">
        <v>82317</v>
      </c>
    </row>
    <row r="450" spans="1:6" ht="14.5" x14ac:dyDescent="0.2">
      <c r="A450" s="388" t="s">
        <v>1668</v>
      </c>
      <c r="B450" s="388" t="s">
        <v>1751</v>
      </c>
      <c r="C450" s="388" t="s">
        <v>1669</v>
      </c>
      <c r="D450" s="388" t="s">
        <v>1752</v>
      </c>
      <c r="E450" s="387" t="s">
        <v>1753</v>
      </c>
      <c r="F450" s="388">
        <v>82325</v>
      </c>
    </row>
    <row r="451" spans="1:6" ht="14.5" x14ac:dyDescent="0.2">
      <c r="A451" s="388" t="s">
        <v>1668</v>
      </c>
      <c r="B451" s="388" t="s">
        <v>1754</v>
      </c>
      <c r="C451" s="388" t="s">
        <v>1669</v>
      </c>
      <c r="D451" s="388" t="s">
        <v>1755</v>
      </c>
      <c r="E451" s="387" t="s">
        <v>1756</v>
      </c>
      <c r="F451" s="388">
        <v>82333</v>
      </c>
    </row>
    <row r="452" spans="1:6" ht="14.5" x14ac:dyDescent="0.2">
      <c r="A452" s="388" t="s">
        <v>1668</v>
      </c>
      <c r="B452" s="388" t="s">
        <v>1757</v>
      </c>
      <c r="C452" s="388" t="s">
        <v>1669</v>
      </c>
      <c r="D452" s="388" t="s">
        <v>1758</v>
      </c>
      <c r="E452" s="387" t="s">
        <v>1759</v>
      </c>
      <c r="F452" s="388">
        <v>82341</v>
      </c>
    </row>
    <row r="453" spans="1:6" ht="14.5" x14ac:dyDescent="0.2">
      <c r="A453" s="388" t="s">
        <v>1668</v>
      </c>
      <c r="B453" s="388" t="s">
        <v>1760</v>
      </c>
      <c r="C453" s="388" t="s">
        <v>1669</v>
      </c>
      <c r="D453" s="388" t="s">
        <v>1761</v>
      </c>
      <c r="E453" s="387" t="s">
        <v>1762</v>
      </c>
      <c r="F453" s="388">
        <v>82350</v>
      </c>
    </row>
    <row r="454" spans="1:6" ht="14.5" x14ac:dyDescent="0.2">
      <c r="A454" s="388" t="s">
        <v>1668</v>
      </c>
      <c r="B454" s="388" t="s">
        <v>1763</v>
      </c>
      <c r="C454" s="388" t="s">
        <v>1669</v>
      </c>
      <c r="D454" s="388" t="s">
        <v>1764</v>
      </c>
      <c r="E454" s="387" t="s">
        <v>1765</v>
      </c>
      <c r="F454" s="388">
        <v>82368</v>
      </c>
    </row>
    <row r="455" spans="1:6" ht="14.5" x14ac:dyDescent="0.2">
      <c r="A455" s="388" t="s">
        <v>1668</v>
      </c>
      <c r="B455" s="388" t="s">
        <v>1766</v>
      </c>
      <c r="C455" s="388" t="s">
        <v>1669</v>
      </c>
      <c r="D455" s="388" t="s">
        <v>1767</v>
      </c>
      <c r="E455" s="387" t="s">
        <v>1768</v>
      </c>
      <c r="F455" s="388">
        <v>83020</v>
      </c>
    </row>
    <row r="456" spans="1:6" ht="14.5" x14ac:dyDescent="0.2">
      <c r="A456" s="388" t="s">
        <v>1668</v>
      </c>
      <c r="B456" s="388" t="s">
        <v>1769</v>
      </c>
      <c r="C456" s="388" t="s">
        <v>1669</v>
      </c>
      <c r="D456" s="388" t="s">
        <v>1770</v>
      </c>
      <c r="E456" s="387" t="s">
        <v>1771</v>
      </c>
      <c r="F456" s="388">
        <v>83097</v>
      </c>
    </row>
    <row r="457" spans="1:6" ht="14.5" x14ac:dyDescent="0.2">
      <c r="A457" s="388" t="s">
        <v>1668</v>
      </c>
      <c r="B457" s="388" t="s">
        <v>1772</v>
      </c>
      <c r="C457" s="388" t="s">
        <v>1669</v>
      </c>
      <c r="D457" s="388" t="s">
        <v>1773</v>
      </c>
      <c r="E457" s="387" t="s">
        <v>1774</v>
      </c>
      <c r="F457" s="388">
        <v>83101</v>
      </c>
    </row>
    <row r="458" spans="1:6" ht="14.5" x14ac:dyDescent="0.2">
      <c r="A458" s="388" t="s">
        <v>1668</v>
      </c>
      <c r="B458" s="388" t="s">
        <v>1775</v>
      </c>
      <c r="C458" s="388" t="s">
        <v>1669</v>
      </c>
      <c r="D458" s="388" t="s">
        <v>1776</v>
      </c>
      <c r="E458" s="387" t="s">
        <v>1777</v>
      </c>
      <c r="F458" s="388">
        <v>83411</v>
      </c>
    </row>
    <row r="459" spans="1:6" ht="14.5" x14ac:dyDescent="0.2">
      <c r="A459" s="388" t="s">
        <v>1668</v>
      </c>
      <c r="B459" s="388" t="s">
        <v>1778</v>
      </c>
      <c r="C459" s="388" t="s">
        <v>1669</v>
      </c>
      <c r="D459" s="388" t="s">
        <v>1779</v>
      </c>
      <c r="E459" s="387" t="s">
        <v>1780</v>
      </c>
      <c r="F459" s="388">
        <v>83640</v>
      </c>
    </row>
    <row r="460" spans="1:6" ht="14.5" x14ac:dyDescent="0.2">
      <c r="A460" s="388" t="s">
        <v>1668</v>
      </c>
      <c r="B460" s="388" t="s">
        <v>1781</v>
      </c>
      <c r="C460" s="388" t="s">
        <v>1669</v>
      </c>
      <c r="D460" s="388" t="s">
        <v>1782</v>
      </c>
      <c r="E460" s="387" t="s">
        <v>1783</v>
      </c>
      <c r="F460" s="388">
        <v>84425</v>
      </c>
    </row>
    <row r="461" spans="1:6" ht="14.5" x14ac:dyDescent="0.2">
      <c r="A461" s="388" t="s">
        <v>1668</v>
      </c>
      <c r="B461" s="388" t="s">
        <v>1784</v>
      </c>
      <c r="C461" s="388" t="s">
        <v>1669</v>
      </c>
      <c r="D461" s="388" t="s">
        <v>1785</v>
      </c>
      <c r="E461" s="387" t="s">
        <v>1786</v>
      </c>
      <c r="F461" s="388">
        <v>84433</v>
      </c>
    </row>
    <row r="462" spans="1:6" ht="14.5" x14ac:dyDescent="0.2">
      <c r="A462" s="388" t="s">
        <v>1668</v>
      </c>
      <c r="B462" s="388" t="s">
        <v>1787</v>
      </c>
      <c r="C462" s="388" t="s">
        <v>1669</v>
      </c>
      <c r="D462" s="388" t="s">
        <v>1788</v>
      </c>
      <c r="E462" s="387" t="s">
        <v>1789</v>
      </c>
      <c r="F462" s="388">
        <v>84476</v>
      </c>
    </row>
    <row r="463" spans="1:6" ht="14.5" x14ac:dyDescent="0.2">
      <c r="A463" s="388" t="s">
        <v>1668</v>
      </c>
      <c r="B463" s="388" t="s">
        <v>1790</v>
      </c>
      <c r="C463" s="388" t="s">
        <v>1669</v>
      </c>
      <c r="D463" s="388" t="s">
        <v>1791</v>
      </c>
      <c r="E463" s="387" t="s">
        <v>1792</v>
      </c>
      <c r="F463" s="388">
        <v>85219</v>
      </c>
    </row>
    <row r="464" spans="1:6" ht="14.5" x14ac:dyDescent="0.2">
      <c r="A464" s="388" t="s">
        <v>1668</v>
      </c>
      <c r="B464" s="388" t="s">
        <v>1793</v>
      </c>
      <c r="C464" s="388" t="s">
        <v>1669</v>
      </c>
      <c r="D464" s="388" t="s">
        <v>1794</v>
      </c>
      <c r="E464" s="387" t="s">
        <v>1795</v>
      </c>
      <c r="F464" s="388">
        <v>85421</v>
      </c>
    </row>
    <row r="465" spans="1:6" ht="14.5" x14ac:dyDescent="0.2">
      <c r="A465" s="388" t="s">
        <v>1668</v>
      </c>
      <c r="B465" s="388" t="s">
        <v>1796</v>
      </c>
      <c r="C465" s="388" t="s">
        <v>1669</v>
      </c>
      <c r="D465" s="388" t="s">
        <v>1797</v>
      </c>
      <c r="E465" s="387" t="s">
        <v>1798</v>
      </c>
      <c r="F465" s="388">
        <v>85464</v>
      </c>
    </row>
    <row r="466" spans="1:6" ht="14.5" x14ac:dyDescent="0.2">
      <c r="A466" s="388" t="s">
        <v>1668</v>
      </c>
      <c r="B466" s="388" t="s">
        <v>1799</v>
      </c>
      <c r="C466" s="388" t="s">
        <v>1669</v>
      </c>
      <c r="D466" s="388" t="s">
        <v>1800</v>
      </c>
      <c r="E466" s="387" t="s">
        <v>1801</v>
      </c>
      <c r="F466" s="388">
        <v>85642</v>
      </c>
    </row>
    <row r="467" spans="1:6" ht="14.5" x14ac:dyDescent="0.2">
      <c r="A467" s="385" t="s">
        <v>1802</v>
      </c>
      <c r="B467" s="386"/>
      <c r="C467" s="386" t="s">
        <v>1803</v>
      </c>
      <c r="D467" s="386"/>
      <c r="E467" s="387" t="s">
        <v>1802</v>
      </c>
      <c r="F467" s="385">
        <v>90000</v>
      </c>
    </row>
    <row r="468" spans="1:6" ht="14.5" x14ac:dyDescent="0.2">
      <c r="A468" s="388" t="s">
        <v>1802</v>
      </c>
      <c r="B468" s="388" t="s">
        <v>1804</v>
      </c>
      <c r="C468" s="388" t="s">
        <v>1803</v>
      </c>
      <c r="D468" s="388" t="s">
        <v>1805</v>
      </c>
      <c r="E468" s="387" t="s">
        <v>1806</v>
      </c>
      <c r="F468" s="388">
        <v>92011</v>
      </c>
    </row>
    <row r="469" spans="1:6" ht="14.5" x14ac:dyDescent="0.2">
      <c r="A469" s="388" t="s">
        <v>1802</v>
      </c>
      <c r="B469" s="388" t="s">
        <v>1807</v>
      </c>
      <c r="C469" s="388" t="s">
        <v>1803</v>
      </c>
      <c r="D469" s="388" t="s">
        <v>1808</v>
      </c>
      <c r="E469" s="387" t="s">
        <v>1809</v>
      </c>
      <c r="F469" s="388">
        <v>92029</v>
      </c>
    </row>
    <row r="470" spans="1:6" ht="14.5" x14ac:dyDescent="0.2">
      <c r="A470" s="388" t="s">
        <v>1802</v>
      </c>
      <c r="B470" s="388" t="s">
        <v>1810</v>
      </c>
      <c r="C470" s="388" t="s">
        <v>1803</v>
      </c>
      <c r="D470" s="388" t="s">
        <v>1811</v>
      </c>
      <c r="E470" s="387" t="s">
        <v>1812</v>
      </c>
      <c r="F470" s="388">
        <v>92037</v>
      </c>
    </row>
    <row r="471" spans="1:6" ht="14.5" x14ac:dyDescent="0.2">
      <c r="A471" s="388" t="s">
        <v>1802</v>
      </c>
      <c r="B471" s="388" t="s">
        <v>1813</v>
      </c>
      <c r="C471" s="388" t="s">
        <v>1803</v>
      </c>
      <c r="D471" s="388" t="s">
        <v>1814</v>
      </c>
      <c r="E471" s="387" t="s">
        <v>1815</v>
      </c>
      <c r="F471" s="388">
        <v>92045</v>
      </c>
    </row>
    <row r="472" spans="1:6" ht="14.5" x14ac:dyDescent="0.2">
      <c r="A472" s="388" t="s">
        <v>1802</v>
      </c>
      <c r="B472" s="388" t="s">
        <v>1816</v>
      </c>
      <c r="C472" s="388" t="s">
        <v>1803</v>
      </c>
      <c r="D472" s="388" t="s">
        <v>1817</v>
      </c>
      <c r="E472" s="387" t="s">
        <v>1818</v>
      </c>
      <c r="F472" s="388">
        <v>92053</v>
      </c>
    </row>
    <row r="473" spans="1:6" ht="14.5" x14ac:dyDescent="0.2">
      <c r="A473" s="388" t="s">
        <v>1802</v>
      </c>
      <c r="B473" s="388" t="s">
        <v>1819</v>
      </c>
      <c r="C473" s="388" t="s">
        <v>1803</v>
      </c>
      <c r="D473" s="388" t="s">
        <v>1820</v>
      </c>
      <c r="E473" s="387" t="s">
        <v>1821</v>
      </c>
      <c r="F473" s="388">
        <v>92061</v>
      </c>
    </row>
    <row r="474" spans="1:6" ht="14.5" x14ac:dyDescent="0.2">
      <c r="A474" s="388" t="s">
        <v>1802</v>
      </c>
      <c r="B474" s="388" t="s">
        <v>1822</v>
      </c>
      <c r="C474" s="388" t="s">
        <v>1803</v>
      </c>
      <c r="D474" s="388" t="s">
        <v>1823</v>
      </c>
      <c r="E474" s="387" t="s">
        <v>1824</v>
      </c>
      <c r="F474" s="388">
        <v>92088</v>
      </c>
    </row>
    <row r="475" spans="1:6" ht="14.5" x14ac:dyDescent="0.2">
      <c r="A475" s="388" t="s">
        <v>1802</v>
      </c>
      <c r="B475" s="388" t="s">
        <v>1825</v>
      </c>
      <c r="C475" s="388" t="s">
        <v>1803</v>
      </c>
      <c r="D475" s="388" t="s">
        <v>1826</v>
      </c>
      <c r="E475" s="387" t="s">
        <v>1827</v>
      </c>
      <c r="F475" s="388">
        <v>92096</v>
      </c>
    </row>
    <row r="476" spans="1:6" ht="14.5" x14ac:dyDescent="0.2">
      <c r="A476" s="388" t="s">
        <v>1802</v>
      </c>
      <c r="B476" s="388" t="s">
        <v>1828</v>
      </c>
      <c r="C476" s="388" t="s">
        <v>1803</v>
      </c>
      <c r="D476" s="388" t="s">
        <v>1829</v>
      </c>
      <c r="E476" s="387" t="s">
        <v>1830</v>
      </c>
      <c r="F476" s="388">
        <v>92100</v>
      </c>
    </row>
    <row r="477" spans="1:6" ht="14.5" x14ac:dyDescent="0.2">
      <c r="A477" s="388" t="s">
        <v>1802</v>
      </c>
      <c r="B477" s="388" t="s">
        <v>1831</v>
      </c>
      <c r="C477" s="388" t="s">
        <v>1803</v>
      </c>
      <c r="D477" s="388" t="s">
        <v>1832</v>
      </c>
      <c r="E477" s="387" t="s">
        <v>1833</v>
      </c>
      <c r="F477" s="388">
        <v>92118</v>
      </c>
    </row>
    <row r="478" spans="1:6" ht="14.5" x14ac:dyDescent="0.2">
      <c r="A478" s="388" t="s">
        <v>1802</v>
      </c>
      <c r="B478" s="388" t="s">
        <v>1834</v>
      </c>
      <c r="C478" s="388" t="s">
        <v>1803</v>
      </c>
      <c r="D478" s="388" t="s">
        <v>1835</v>
      </c>
      <c r="E478" s="387" t="s">
        <v>1836</v>
      </c>
      <c r="F478" s="388">
        <v>92134</v>
      </c>
    </row>
    <row r="479" spans="1:6" ht="14.5" x14ac:dyDescent="0.2">
      <c r="A479" s="388" t="s">
        <v>1802</v>
      </c>
      <c r="B479" s="388" t="s">
        <v>1837</v>
      </c>
      <c r="C479" s="388" t="s">
        <v>1803</v>
      </c>
      <c r="D479" s="388" t="s">
        <v>1838</v>
      </c>
      <c r="E479" s="387" t="s">
        <v>1839</v>
      </c>
      <c r="F479" s="388">
        <v>92142</v>
      </c>
    </row>
    <row r="480" spans="1:6" ht="14.5" x14ac:dyDescent="0.2">
      <c r="A480" s="388" t="s">
        <v>1802</v>
      </c>
      <c r="B480" s="388" t="s">
        <v>1840</v>
      </c>
      <c r="C480" s="388" t="s">
        <v>1803</v>
      </c>
      <c r="D480" s="388" t="s">
        <v>1841</v>
      </c>
      <c r="E480" s="387" t="s">
        <v>1842</v>
      </c>
      <c r="F480" s="388">
        <v>92151</v>
      </c>
    </row>
    <row r="481" spans="1:6" ht="14.5" x14ac:dyDescent="0.2">
      <c r="A481" s="388" t="s">
        <v>1802</v>
      </c>
      <c r="B481" s="388" t="s">
        <v>1843</v>
      </c>
      <c r="C481" s="388" t="s">
        <v>1803</v>
      </c>
      <c r="D481" s="388" t="s">
        <v>1844</v>
      </c>
      <c r="E481" s="387" t="s">
        <v>1845</v>
      </c>
      <c r="F481" s="388">
        <v>92169</v>
      </c>
    </row>
    <row r="482" spans="1:6" ht="14.5" x14ac:dyDescent="0.2">
      <c r="A482" s="388" t="s">
        <v>1802</v>
      </c>
      <c r="B482" s="388" t="s">
        <v>1846</v>
      </c>
      <c r="C482" s="388" t="s">
        <v>1803</v>
      </c>
      <c r="D482" s="388" t="s">
        <v>1847</v>
      </c>
      <c r="E482" s="387" t="s">
        <v>1848</v>
      </c>
      <c r="F482" s="388">
        <v>93017</v>
      </c>
    </row>
    <row r="483" spans="1:6" ht="14.5" x14ac:dyDescent="0.2">
      <c r="A483" s="388" t="s">
        <v>1802</v>
      </c>
      <c r="B483" s="388" t="s">
        <v>1849</v>
      </c>
      <c r="C483" s="388" t="s">
        <v>1803</v>
      </c>
      <c r="D483" s="388" t="s">
        <v>1850</v>
      </c>
      <c r="E483" s="387" t="s">
        <v>1851</v>
      </c>
      <c r="F483" s="388">
        <v>93424</v>
      </c>
    </row>
    <row r="484" spans="1:6" ht="14.5" x14ac:dyDescent="0.2">
      <c r="A484" s="388" t="s">
        <v>1802</v>
      </c>
      <c r="B484" s="388" t="s">
        <v>1852</v>
      </c>
      <c r="C484" s="388" t="s">
        <v>1803</v>
      </c>
      <c r="D484" s="388" t="s">
        <v>1853</v>
      </c>
      <c r="E484" s="387" t="s">
        <v>1854</v>
      </c>
      <c r="F484" s="388">
        <v>93432</v>
      </c>
    </row>
    <row r="485" spans="1:6" ht="14.5" x14ac:dyDescent="0.2">
      <c r="A485" s="388" t="s">
        <v>1802</v>
      </c>
      <c r="B485" s="388" t="s">
        <v>1855</v>
      </c>
      <c r="C485" s="388" t="s">
        <v>1803</v>
      </c>
      <c r="D485" s="388" t="s">
        <v>1856</v>
      </c>
      <c r="E485" s="387" t="s">
        <v>1857</v>
      </c>
      <c r="F485" s="388">
        <v>93441</v>
      </c>
    </row>
    <row r="486" spans="1:6" ht="14.5" x14ac:dyDescent="0.2">
      <c r="A486" s="388" t="s">
        <v>1802</v>
      </c>
      <c r="B486" s="388" t="s">
        <v>1858</v>
      </c>
      <c r="C486" s="388" t="s">
        <v>1803</v>
      </c>
      <c r="D486" s="388" t="s">
        <v>1859</v>
      </c>
      <c r="E486" s="387" t="s">
        <v>1860</v>
      </c>
      <c r="F486" s="388">
        <v>93459</v>
      </c>
    </row>
    <row r="487" spans="1:6" ht="14.5" x14ac:dyDescent="0.2">
      <c r="A487" s="388" t="s">
        <v>1802</v>
      </c>
      <c r="B487" s="388" t="s">
        <v>1861</v>
      </c>
      <c r="C487" s="388" t="s">
        <v>1803</v>
      </c>
      <c r="D487" s="388" t="s">
        <v>1862</v>
      </c>
      <c r="E487" s="387" t="s">
        <v>1863</v>
      </c>
      <c r="F487" s="388">
        <v>93611</v>
      </c>
    </row>
    <row r="488" spans="1:6" ht="14.5" x14ac:dyDescent="0.2">
      <c r="A488" s="388" t="s">
        <v>1802</v>
      </c>
      <c r="B488" s="388" t="s">
        <v>1864</v>
      </c>
      <c r="C488" s="388" t="s">
        <v>1803</v>
      </c>
      <c r="D488" s="388" t="s">
        <v>1865</v>
      </c>
      <c r="E488" s="387" t="s">
        <v>1866</v>
      </c>
      <c r="F488" s="388">
        <v>93645</v>
      </c>
    </row>
    <row r="489" spans="1:6" ht="14.5" x14ac:dyDescent="0.2">
      <c r="A489" s="388" t="s">
        <v>1802</v>
      </c>
      <c r="B489" s="388" t="s">
        <v>1867</v>
      </c>
      <c r="C489" s="388" t="s">
        <v>1803</v>
      </c>
      <c r="D489" s="388" t="s">
        <v>1868</v>
      </c>
      <c r="E489" s="387" t="s">
        <v>1869</v>
      </c>
      <c r="F489" s="388">
        <v>93840</v>
      </c>
    </row>
    <row r="490" spans="1:6" ht="14.5" x14ac:dyDescent="0.2">
      <c r="A490" s="388" t="s">
        <v>1802</v>
      </c>
      <c r="B490" s="388" t="s">
        <v>1870</v>
      </c>
      <c r="C490" s="388" t="s">
        <v>1803</v>
      </c>
      <c r="D490" s="388" t="s">
        <v>1871</v>
      </c>
      <c r="E490" s="387" t="s">
        <v>1872</v>
      </c>
      <c r="F490" s="388">
        <v>93866</v>
      </c>
    </row>
    <row r="491" spans="1:6" ht="14.5" x14ac:dyDescent="0.2">
      <c r="A491" s="388" t="s">
        <v>1802</v>
      </c>
      <c r="B491" s="388" t="s">
        <v>1873</v>
      </c>
      <c r="C491" s="388" t="s">
        <v>1803</v>
      </c>
      <c r="D491" s="388" t="s">
        <v>1874</v>
      </c>
      <c r="E491" s="387" t="s">
        <v>1875</v>
      </c>
      <c r="F491" s="388">
        <v>94072</v>
      </c>
    </row>
    <row r="492" spans="1:6" ht="14.5" x14ac:dyDescent="0.2">
      <c r="A492" s="388" t="s">
        <v>1802</v>
      </c>
      <c r="B492" s="388" t="s">
        <v>1876</v>
      </c>
      <c r="C492" s="388" t="s">
        <v>1803</v>
      </c>
      <c r="D492" s="388" t="s">
        <v>1877</v>
      </c>
      <c r="E492" s="387" t="s">
        <v>1878</v>
      </c>
      <c r="F492" s="388">
        <v>94111</v>
      </c>
    </row>
    <row r="493" spans="1:6" ht="14.5" x14ac:dyDescent="0.2">
      <c r="A493" s="385" t="s">
        <v>1879</v>
      </c>
      <c r="B493" s="386"/>
      <c r="C493" s="386" t="s">
        <v>1880</v>
      </c>
      <c r="D493" s="386"/>
      <c r="E493" s="387" t="s">
        <v>1879</v>
      </c>
      <c r="F493" s="385">
        <v>100005</v>
      </c>
    </row>
    <row r="494" spans="1:6" ht="14.5" x14ac:dyDescent="0.2">
      <c r="A494" s="388" t="s">
        <v>1879</v>
      </c>
      <c r="B494" s="388" t="s">
        <v>1881</v>
      </c>
      <c r="C494" s="388" t="s">
        <v>1880</v>
      </c>
      <c r="D494" s="388" t="s">
        <v>1882</v>
      </c>
      <c r="E494" s="387" t="s">
        <v>1883</v>
      </c>
      <c r="F494" s="388">
        <v>102016</v>
      </c>
    </row>
    <row r="495" spans="1:6" ht="14.5" x14ac:dyDescent="0.2">
      <c r="A495" s="388" t="s">
        <v>1879</v>
      </c>
      <c r="B495" s="388" t="s">
        <v>1884</v>
      </c>
      <c r="C495" s="388" t="s">
        <v>1880</v>
      </c>
      <c r="D495" s="388" t="s">
        <v>1885</v>
      </c>
      <c r="E495" s="387" t="s">
        <v>1886</v>
      </c>
      <c r="F495" s="388">
        <v>102024</v>
      </c>
    </row>
    <row r="496" spans="1:6" ht="14.5" x14ac:dyDescent="0.2">
      <c r="A496" s="388" t="s">
        <v>1879</v>
      </c>
      <c r="B496" s="388" t="s">
        <v>1887</v>
      </c>
      <c r="C496" s="388" t="s">
        <v>1880</v>
      </c>
      <c r="D496" s="388" t="s">
        <v>1888</v>
      </c>
      <c r="E496" s="387" t="s">
        <v>1889</v>
      </c>
      <c r="F496" s="388">
        <v>102032</v>
      </c>
    </row>
    <row r="497" spans="1:6" ht="14.5" x14ac:dyDescent="0.2">
      <c r="A497" s="388" t="s">
        <v>1879</v>
      </c>
      <c r="B497" s="388" t="s">
        <v>1890</v>
      </c>
      <c r="C497" s="388" t="s">
        <v>1880</v>
      </c>
      <c r="D497" s="388" t="s">
        <v>1891</v>
      </c>
      <c r="E497" s="387" t="s">
        <v>1892</v>
      </c>
      <c r="F497" s="388">
        <v>102041</v>
      </c>
    </row>
    <row r="498" spans="1:6" ht="14.5" x14ac:dyDescent="0.2">
      <c r="A498" s="388" t="s">
        <v>1879</v>
      </c>
      <c r="B498" s="388" t="s">
        <v>1893</v>
      </c>
      <c r="C498" s="388" t="s">
        <v>1880</v>
      </c>
      <c r="D498" s="388" t="s">
        <v>1894</v>
      </c>
      <c r="E498" s="387" t="s">
        <v>1895</v>
      </c>
      <c r="F498" s="388">
        <v>102059</v>
      </c>
    </row>
    <row r="499" spans="1:6" ht="14.5" x14ac:dyDescent="0.2">
      <c r="A499" s="388" t="s">
        <v>1879</v>
      </c>
      <c r="B499" s="388" t="s">
        <v>1896</v>
      </c>
      <c r="C499" s="388" t="s">
        <v>1880</v>
      </c>
      <c r="D499" s="388" t="s">
        <v>1897</v>
      </c>
      <c r="E499" s="387" t="s">
        <v>1898</v>
      </c>
      <c r="F499" s="388">
        <v>102067</v>
      </c>
    </row>
    <row r="500" spans="1:6" ht="14.5" x14ac:dyDescent="0.2">
      <c r="A500" s="388" t="s">
        <v>1879</v>
      </c>
      <c r="B500" s="388" t="s">
        <v>1899</v>
      </c>
      <c r="C500" s="388" t="s">
        <v>1880</v>
      </c>
      <c r="D500" s="388" t="s">
        <v>1900</v>
      </c>
      <c r="E500" s="387" t="s">
        <v>1901</v>
      </c>
      <c r="F500" s="388">
        <v>102075</v>
      </c>
    </row>
    <row r="501" spans="1:6" ht="14.5" x14ac:dyDescent="0.2">
      <c r="A501" s="388" t="s">
        <v>1879</v>
      </c>
      <c r="B501" s="388" t="s">
        <v>1902</v>
      </c>
      <c r="C501" s="388" t="s">
        <v>1880</v>
      </c>
      <c r="D501" s="388" t="s">
        <v>1903</v>
      </c>
      <c r="E501" s="387" t="s">
        <v>1904</v>
      </c>
      <c r="F501" s="388">
        <v>102083</v>
      </c>
    </row>
    <row r="502" spans="1:6" ht="14.5" x14ac:dyDescent="0.2">
      <c r="A502" s="388" t="s">
        <v>1879</v>
      </c>
      <c r="B502" s="388" t="s">
        <v>1905</v>
      </c>
      <c r="C502" s="388" t="s">
        <v>1880</v>
      </c>
      <c r="D502" s="388" t="s">
        <v>1906</v>
      </c>
      <c r="E502" s="387" t="s">
        <v>1907</v>
      </c>
      <c r="F502" s="388">
        <v>102091</v>
      </c>
    </row>
    <row r="503" spans="1:6" ht="14.5" x14ac:dyDescent="0.2">
      <c r="A503" s="388" t="s">
        <v>1879</v>
      </c>
      <c r="B503" s="388" t="s">
        <v>1908</v>
      </c>
      <c r="C503" s="388" t="s">
        <v>1880</v>
      </c>
      <c r="D503" s="388" t="s">
        <v>1909</v>
      </c>
      <c r="E503" s="387" t="s">
        <v>1910</v>
      </c>
      <c r="F503" s="388">
        <v>102105</v>
      </c>
    </row>
    <row r="504" spans="1:6" ht="14.5" x14ac:dyDescent="0.2">
      <c r="A504" s="388" t="s">
        <v>1879</v>
      </c>
      <c r="B504" s="388" t="s">
        <v>1911</v>
      </c>
      <c r="C504" s="388" t="s">
        <v>1880</v>
      </c>
      <c r="D504" s="388" t="s">
        <v>1912</v>
      </c>
      <c r="E504" s="387" t="s">
        <v>1913</v>
      </c>
      <c r="F504" s="388">
        <v>102113</v>
      </c>
    </row>
    <row r="505" spans="1:6" ht="14.5" x14ac:dyDescent="0.2">
      <c r="A505" s="388" t="s">
        <v>1879</v>
      </c>
      <c r="B505" s="388" t="s">
        <v>1914</v>
      </c>
      <c r="C505" s="388" t="s">
        <v>1880</v>
      </c>
      <c r="D505" s="388" t="s">
        <v>1915</v>
      </c>
      <c r="E505" s="387" t="s">
        <v>1916</v>
      </c>
      <c r="F505" s="388">
        <v>102121</v>
      </c>
    </row>
    <row r="506" spans="1:6" ht="14.5" x14ac:dyDescent="0.2">
      <c r="A506" s="388" t="s">
        <v>1879</v>
      </c>
      <c r="B506" s="388" t="s">
        <v>1917</v>
      </c>
      <c r="C506" s="388" t="s">
        <v>1880</v>
      </c>
      <c r="D506" s="388" t="s">
        <v>1918</v>
      </c>
      <c r="E506" s="387" t="s">
        <v>1919</v>
      </c>
      <c r="F506" s="388">
        <v>103446</v>
      </c>
    </row>
    <row r="507" spans="1:6" ht="14.5" x14ac:dyDescent="0.2">
      <c r="A507" s="388" t="s">
        <v>1879</v>
      </c>
      <c r="B507" s="388" t="s">
        <v>1920</v>
      </c>
      <c r="C507" s="388" t="s">
        <v>1880</v>
      </c>
      <c r="D507" s="388" t="s">
        <v>1921</v>
      </c>
      <c r="E507" s="387" t="s">
        <v>1922</v>
      </c>
      <c r="F507" s="388">
        <v>103454</v>
      </c>
    </row>
    <row r="508" spans="1:6" ht="14.5" x14ac:dyDescent="0.2">
      <c r="A508" s="388" t="s">
        <v>1879</v>
      </c>
      <c r="B508" s="388" t="s">
        <v>1923</v>
      </c>
      <c r="C508" s="388" t="s">
        <v>1880</v>
      </c>
      <c r="D508" s="388" t="s">
        <v>1924</v>
      </c>
      <c r="E508" s="387" t="s">
        <v>1925</v>
      </c>
      <c r="F508" s="388">
        <v>103667</v>
      </c>
    </row>
    <row r="509" spans="1:6" ht="14.5" x14ac:dyDescent="0.2">
      <c r="A509" s="388" t="s">
        <v>1879</v>
      </c>
      <c r="B509" s="388" t="s">
        <v>1926</v>
      </c>
      <c r="C509" s="388" t="s">
        <v>1880</v>
      </c>
      <c r="D509" s="388" t="s">
        <v>1927</v>
      </c>
      <c r="E509" s="387" t="s">
        <v>1928</v>
      </c>
      <c r="F509" s="388">
        <v>103675</v>
      </c>
    </row>
    <row r="510" spans="1:6" ht="14.5" x14ac:dyDescent="0.2">
      <c r="A510" s="388" t="s">
        <v>1879</v>
      </c>
      <c r="B510" s="388" t="s">
        <v>1929</v>
      </c>
      <c r="C510" s="388" t="s">
        <v>1880</v>
      </c>
      <c r="D510" s="388" t="s">
        <v>1930</v>
      </c>
      <c r="E510" s="387" t="s">
        <v>1931</v>
      </c>
      <c r="F510" s="388">
        <v>103829</v>
      </c>
    </row>
    <row r="511" spans="1:6" ht="14.5" x14ac:dyDescent="0.2">
      <c r="A511" s="388" t="s">
        <v>1879</v>
      </c>
      <c r="B511" s="388" t="s">
        <v>1932</v>
      </c>
      <c r="C511" s="388" t="s">
        <v>1880</v>
      </c>
      <c r="D511" s="388" t="s">
        <v>1933</v>
      </c>
      <c r="E511" s="387" t="s">
        <v>1934</v>
      </c>
      <c r="F511" s="388">
        <v>103837</v>
      </c>
    </row>
    <row r="512" spans="1:6" ht="14.5" x14ac:dyDescent="0.2">
      <c r="A512" s="388" t="s">
        <v>1879</v>
      </c>
      <c r="B512" s="388" t="s">
        <v>1935</v>
      </c>
      <c r="C512" s="388" t="s">
        <v>1880</v>
      </c>
      <c r="D512" s="388" t="s">
        <v>1936</v>
      </c>
      <c r="E512" s="387" t="s">
        <v>1937</v>
      </c>
      <c r="F512" s="388">
        <v>103845</v>
      </c>
    </row>
    <row r="513" spans="1:6" ht="14.5" x14ac:dyDescent="0.2">
      <c r="A513" s="388" t="s">
        <v>1879</v>
      </c>
      <c r="B513" s="388" t="s">
        <v>1938</v>
      </c>
      <c r="C513" s="388" t="s">
        <v>1880</v>
      </c>
      <c r="D513" s="388" t="s">
        <v>1939</v>
      </c>
      <c r="E513" s="387" t="s">
        <v>1940</v>
      </c>
      <c r="F513" s="388">
        <v>104213</v>
      </c>
    </row>
    <row r="514" spans="1:6" ht="14.5" x14ac:dyDescent="0.2">
      <c r="A514" s="388" t="s">
        <v>1879</v>
      </c>
      <c r="B514" s="388" t="s">
        <v>1941</v>
      </c>
      <c r="C514" s="388" t="s">
        <v>1880</v>
      </c>
      <c r="D514" s="388" t="s">
        <v>1942</v>
      </c>
      <c r="E514" s="387" t="s">
        <v>1943</v>
      </c>
      <c r="F514" s="388">
        <v>104248</v>
      </c>
    </row>
    <row r="515" spans="1:6" ht="14.5" x14ac:dyDescent="0.2">
      <c r="A515" s="388" t="s">
        <v>1879</v>
      </c>
      <c r="B515" s="388" t="s">
        <v>1944</v>
      </c>
      <c r="C515" s="388" t="s">
        <v>1880</v>
      </c>
      <c r="D515" s="388" t="s">
        <v>1945</v>
      </c>
      <c r="E515" s="387" t="s">
        <v>1946</v>
      </c>
      <c r="F515" s="388">
        <v>104256</v>
      </c>
    </row>
    <row r="516" spans="1:6" ht="14.5" x14ac:dyDescent="0.2">
      <c r="A516" s="388" t="s">
        <v>1879</v>
      </c>
      <c r="B516" s="388" t="s">
        <v>1947</v>
      </c>
      <c r="C516" s="388" t="s">
        <v>1880</v>
      </c>
      <c r="D516" s="388" t="s">
        <v>1948</v>
      </c>
      <c r="E516" s="387" t="s">
        <v>1949</v>
      </c>
      <c r="F516" s="388">
        <v>104264</v>
      </c>
    </row>
    <row r="517" spans="1:6" ht="14.5" x14ac:dyDescent="0.2">
      <c r="A517" s="388" t="s">
        <v>1879</v>
      </c>
      <c r="B517" s="388" t="s">
        <v>1950</v>
      </c>
      <c r="C517" s="388" t="s">
        <v>1880</v>
      </c>
      <c r="D517" s="388" t="s">
        <v>1951</v>
      </c>
      <c r="E517" s="387" t="s">
        <v>1952</v>
      </c>
      <c r="F517" s="388">
        <v>104281</v>
      </c>
    </row>
    <row r="518" spans="1:6" ht="14.5" x14ac:dyDescent="0.2">
      <c r="A518" s="388" t="s">
        <v>1879</v>
      </c>
      <c r="B518" s="388" t="s">
        <v>1953</v>
      </c>
      <c r="C518" s="388" t="s">
        <v>1880</v>
      </c>
      <c r="D518" s="388" t="s">
        <v>1954</v>
      </c>
      <c r="E518" s="387" t="s">
        <v>1955</v>
      </c>
      <c r="F518" s="388">
        <v>104299</v>
      </c>
    </row>
    <row r="519" spans="1:6" ht="14.5" x14ac:dyDescent="0.2">
      <c r="A519" s="388" t="s">
        <v>1879</v>
      </c>
      <c r="B519" s="388" t="s">
        <v>1956</v>
      </c>
      <c r="C519" s="388" t="s">
        <v>1880</v>
      </c>
      <c r="D519" s="388" t="s">
        <v>1957</v>
      </c>
      <c r="E519" s="387" t="s">
        <v>1958</v>
      </c>
      <c r="F519" s="388">
        <v>104434</v>
      </c>
    </row>
    <row r="520" spans="1:6" ht="14.5" x14ac:dyDescent="0.2">
      <c r="A520" s="388" t="s">
        <v>1879</v>
      </c>
      <c r="B520" s="388" t="s">
        <v>1959</v>
      </c>
      <c r="C520" s="388" t="s">
        <v>1880</v>
      </c>
      <c r="D520" s="388" t="s">
        <v>1960</v>
      </c>
      <c r="E520" s="387" t="s">
        <v>1961</v>
      </c>
      <c r="F520" s="388">
        <v>104442</v>
      </c>
    </row>
    <row r="521" spans="1:6" ht="14.5" x14ac:dyDescent="0.2">
      <c r="A521" s="388" t="s">
        <v>1879</v>
      </c>
      <c r="B521" s="388" t="s">
        <v>1587</v>
      </c>
      <c r="C521" s="388" t="s">
        <v>1880</v>
      </c>
      <c r="D521" s="388" t="s">
        <v>1588</v>
      </c>
      <c r="E521" s="387" t="s">
        <v>1962</v>
      </c>
      <c r="F521" s="388">
        <v>104485</v>
      </c>
    </row>
    <row r="522" spans="1:6" ht="14.5" x14ac:dyDescent="0.2">
      <c r="A522" s="388" t="s">
        <v>1879</v>
      </c>
      <c r="B522" s="388" t="s">
        <v>1963</v>
      </c>
      <c r="C522" s="388" t="s">
        <v>1880</v>
      </c>
      <c r="D522" s="388" t="s">
        <v>1964</v>
      </c>
      <c r="E522" s="387" t="s">
        <v>1965</v>
      </c>
      <c r="F522" s="388">
        <v>104493</v>
      </c>
    </row>
    <row r="523" spans="1:6" ht="14.5" x14ac:dyDescent="0.2">
      <c r="A523" s="388" t="s">
        <v>1879</v>
      </c>
      <c r="B523" s="388" t="s">
        <v>1966</v>
      </c>
      <c r="C523" s="388" t="s">
        <v>1880</v>
      </c>
      <c r="D523" s="388" t="s">
        <v>1967</v>
      </c>
      <c r="E523" s="387" t="s">
        <v>1968</v>
      </c>
      <c r="F523" s="388">
        <v>104647</v>
      </c>
    </row>
    <row r="524" spans="1:6" ht="14.5" x14ac:dyDescent="0.2">
      <c r="A524" s="388" t="s">
        <v>1879</v>
      </c>
      <c r="B524" s="388" t="s">
        <v>1969</v>
      </c>
      <c r="C524" s="388" t="s">
        <v>1880</v>
      </c>
      <c r="D524" s="388" t="s">
        <v>1970</v>
      </c>
      <c r="E524" s="387" t="s">
        <v>1971</v>
      </c>
      <c r="F524" s="388">
        <v>105210</v>
      </c>
    </row>
    <row r="525" spans="1:6" ht="14.5" x14ac:dyDescent="0.2">
      <c r="A525" s="388" t="s">
        <v>1879</v>
      </c>
      <c r="B525" s="388" t="s">
        <v>1972</v>
      </c>
      <c r="C525" s="388" t="s">
        <v>1880</v>
      </c>
      <c r="D525" s="388" t="s">
        <v>1973</v>
      </c>
      <c r="E525" s="387" t="s">
        <v>1974</v>
      </c>
      <c r="F525" s="388">
        <v>105228</v>
      </c>
    </row>
    <row r="526" spans="1:6" ht="14.5" x14ac:dyDescent="0.2">
      <c r="A526" s="388" t="s">
        <v>1879</v>
      </c>
      <c r="B526" s="388" t="s">
        <v>1975</v>
      </c>
      <c r="C526" s="388" t="s">
        <v>1880</v>
      </c>
      <c r="D526" s="388" t="s">
        <v>1976</v>
      </c>
      <c r="E526" s="387" t="s">
        <v>1977</v>
      </c>
      <c r="F526" s="388">
        <v>105236</v>
      </c>
    </row>
    <row r="527" spans="1:6" ht="14.5" x14ac:dyDescent="0.2">
      <c r="A527" s="388" t="s">
        <v>1879</v>
      </c>
      <c r="B527" s="388" t="s">
        <v>1978</v>
      </c>
      <c r="C527" s="388" t="s">
        <v>1880</v>
      </c>
      <c r="D527" s="388" t="s">
        <v>1979</v>
      </c>
      <c r="E527" s="387" t="s">
        <v>1980</v>
      </c>
      <c r="F527" s="388">
        <v>105244</v>
      </c>
    </row>
    <row r="528" spans="1:6" ht="14.5" x14ac:dyDescent="0.2">
      <c r="A528" s="388" t="s">
        <v>1879</v>
      </c>
      <c r="B528" s="388" t="s">
        <v>1981</v>
      </c>
      <c r="C528" s="388" t="s">
        <v>1880</v>
      </c>
      <c r="D528" s="388" t="s">
        <v>1982</v>
      </c>
      <c r="E528" s="387" t="s">
        <v>1983</v>
      </c>
      <c r="F528" s="388">
        <v>105252</v>
      </c>
    </row>
    <row r="529" spans="1:6" ht="14.5" x14ac:dyDescent="0.2">
      <c r="A529" s="385" t="s">
        <v>1984</v>
      </c>
      <c r="B529" s="386"/>
      <c r="C529" s="386" t="s">
        <v>1985</v>
      </c>
      <c r="D529" s="386"/>
      <c r="E529" s="387" t="s">
        <v>1984</v>
      </c>
      <c r="F529" s="385">
        <v>110001</v>
      </c>
    </row>
    <row r="530" spans="1:6" ht="14.5" x14ac:dyDescent="0.2">
      <c r="A530" s="388" t="s">
        <v>1984</v>
      </c>
      <c r="B530" s="388" t="s">
        <v>1986</v>
      </c>
      <c r="C530" s="388" t="s">
        <v>1985</v>
      </c>
      <c r="D530" s="388" t="s">
        <v>1987</v>
      </c>
      <c r="E530" s="387" t="s">
        <v>1988</v>
      </c>
      <c r="F530" s="388">
        <v>111007</v>
      </c>
    </row>
    <row r="531" spans="1:6" ht="14.5" x14ac:dyDescent="0.2">
      <c r="A531" s="388" t="s">
        <v>1984</v>
      </c>
      <c r="B531" s="388" t="s">
        <v>1989</v>
      </c>
      <c r="C531" s="388" t="s">
        <v>1985</v>
      </c>
      <c r="D531" s="388" t="s">
        <v>1990</v>
      </c>
      <c r="E531" s="387" t="s">
        <v>1991</v>
      </c>
      <c r="F531" s="388">
        <v>112011</v>
      </c>
    </row>
    <row r="532" spans="1:6" ht="14.5" x14ac:dyDescent="0.2">
      <c r="A532" s="388" t="s">
        <v>1984</v>
      </c>
      <c r="B532" s="388" t="s">
        <v>1992</v>
      </c>
      <c r="C532" s="388" t="s">
        <v>1985</v>
      </c>
      <c r="D532" s="388" t="s">
        <v>1993</v>
      </c>
      <c r="E532" s="387" t="s">
        <v>1994</v>
      </c>
      <c r="F532" s="388">
        <v>112020</v>
      </c>
    </row>
    <row r="533" spans="1:6" ht="14.5" x14ac:dyDescent="0.2">
      <c r="A533" s="388" t="s">
        <v>1984</v>
      </c>
      <c r="B533" s="388" t="s">
        <v>1995</v>
      </c>
      <c r="C533" s="388" t="s">
        <v>1985</v>
      </c>
      <c r="D533" s="388" t="s">
        <v>1996</v>
      </c>
      <c r="E533" s="387" t="s">
        <v>1997</v>
      </c>
      <c r="F533" s="388">
        <v>112038</v>
      </c>
    </row>
    <row r="534" spans="1:6" ht="14.5" x14ac:dyDescent="0.2">
      <c r="A534" s="388" t="s">
        <v>1984</v>
      </c>
      <c r="B534" s="388" t="s">
        <v>1998</v>
      </c>
      <c r="C534" s="388" t="s">
        <v>1985</v>
      </c>
      <c r="D534" s="388" t="s">
        <v>1999</v>
      </c>
      <c r="E534" s="387" t="s">
        <v>2000</v>
      </c>
      <c r="F534" s="388">
        <v>112062</v>
      </c>
    </row>
    <row r="535" spans="1:6" ht="14.5" x14ac:dyDescent="0.2">
      <c r="A535" s="388" t="s">
        <v>1984</v>
      </c>
      <c r="B535" s="388" t="s">
        <v>2001</v>
      </c>
      <c r="C535" s="388" t="s">
        <v>1985</v>
      </c>
      <c r="D535" s="388" t="s">
        <v>2002</v>
      </c>
      <c r="E535" s="387" t="s">
        <v>2003</v>
      </c>
      <c r="F535" s="388">
        <v>112071</v>
      </c>
    </row>
    <row r="536" spans="1:6" ht="14.5" x14ac:dyDescent="0.2">
      <c r="A536" s="388" t="s">
        <v>1984</v>
      </c>
      <c r="B536" s="388" t="s">
        <v>2004</v>
      </c>
      <c r="C536" s="388" t="s">
        <v>1985</v>
      </c>
      <c r="D536" s="388" t="s">
        <v>2005</v>
      </c>
      <c r="E536" s="387" t="s">
        <v>2006</v>
      </c>
      <c r="F536" s="388">
        <v>112089</v>
      </c>
    </row>
    <row r="537" spans="1:6" ht="14.5" x14ac:dyDescent="0.2">
      <c r="A537" s="388" t="s">
        <v>1984</v>
      </c>
      <c r="B537" s="388" t="s">
        <v>2007</v>
      </c>
      <c r="C537" s="388" t="s">
        <v>1985</v>
      </c>
      <c r="D537" s="388" t="s">
        <v>2008</v>
      </c>
      <c r="E537" s="387" t="s">
        <v>2009</v>
      </c>
      <c r="F537" s="388">
        <v>112097</v>
      </c>
    </row>
    <row r="538" spans="1:6" ht="14.5" x14ac:dyDescent="0.2">
      <c r="A538" s="388" t="s">
        <v>1984</v>
      </c>
      <c r="B538" s="388" t="s">
        <v>2010</v>
      </c>
      <c r="C538" s="388" t="s">
        <v>1985</v>
      </c>
      <c r="D538" s="388" t="s">
        <v>2011</v>
      </c>
      <c r="E538" s="387" t="s">
        <v>2012</v>
      </c>
      <c r="F538" s="388">
        <v>112101</v>
      </c>
    </row>
    <row r="539" spans="1:6" ht="14.5" x14ac:dyDescent="0.2">
      <c r="A539" s="388" t="s">
        <v>1984</v>
      </c>
      <c r="B539" s="388" t="s">
        <v>2013</v>
      </c>
      <c r="C539" s="388" t="s">
        <v>1985</v>
      </c>
      <c r="D539" s="388" t="s">
        <v>2014</v>
      </c>
      <c r="E539" s="387" t="s">
        <v>2015</v>
      </c>
      <c r="F539" s="388">
        <v>112119</v>
      </c>
    </row>
    <row r="540" spans="1:6" ht="14.5" x14ac:dyDescent="0.2">
      <c r="A540" s="388" t="s">
        <v>1984</v>
      </c>
      <c r="B540" s="388" t="s">
        <v>2016</v>
      </c>
      <c r="C540" s="388" t="s">
        <v>1985</v>
      </c>
      <c r="D540" s="388" t="s">
        <v>2017</v>
      </c>
      <c r="E540" s="387" t="s">
        <v>2018</v>
      </c>
      <c r="F540" s="388">
        <v>112127</v>
      </c>
    </row>
    <row r="541" spans="1:6" ht="14.5" x14ac:dyDescent="0.2">
      <c r="A541" s="388" t="s">
        <v>1984</v>
      </c>
      <c r="B541" s="388" t="s">
        <v>2019</v>
      </c>
      <c r="C541" s="388" t="s">
        <v>1985</v>
      </c>
      <c r="D541" s="388" t="s">
        <v>2020</v>
      </c>
      <c r="E541" s="387" t="s">
        <v>2021</v>
      </c>
      <c r="F541" s="388">
        <v>112143</v>
      </c>
    </row>
    <row r="542" spans="1:6" ht="14.5" x14ac:dyDescent="0.2">
      <c r="A542" s="388" t="s">
        <v>1984</v>
      </c>
      <c r="B542" s="388" t="s">
        <v>2022</v>
      </c>
      <c r="C542" s="388" t="s">
        <v>1985</v>
      </c>
      <c r="D542" s="388" t="s">
        <v>2023</v>
      </c>
      <c r="E542" s="387" t="s">
        <v>2024</v>
      </c>
      <c r="F542" s="388">
        <v>112151</v>
      </c>
    </row>
    <row r="543" spans="1:6" ht="14.5" x14ac:dyDescent="0.2">
      <c r="A543" s="388" t="s">
        <v>1984</v>
      </c>
      <c r="B543" s="388" t="s">
        <v>2025</v>
      </c>
      <c r="C543" s="388" t="s">
        <v>1985</v>
      </c>
      <c r="D543" s="388" t="s">
        <v>2026</v>
      </c>
      <c r="E543" s="387" t="s">
        <v>2027</v>
      </c>
      <c r="F543" s="388">
        <v>112160</v>
      </c>
    </row>
    <row r="544" spans="1:6" ht="14.5" x14ac:dyDescent="0.2">
      <c r="A544" s="388" t="s">
        <v>1984</v>
      </c>
      <c r="B544" s="388" t="s">
        <v>2028</v>
      </c>
      <c r="C544" s="388" t="s">
        <v>1985</v>
      </c>
      <c r="D544" s="388" t="s">
        <v>2029</v>
      </c>
      <c r="E544" s="387" t="s">
        <v>2030</v>
      </c>
      <c r="F544" s="388">
        <v>112178</v>
      </c>
    </row>
    <row r="545" spans="1:6" ht="14.5" x14ac:dyDescent="0.2">
      <c r="A545" s="388" t="s">
        <v>1984</v>
      </c>
      <c r="B545" s="388" t="s">
        <v>2031</v>
      </c>
      <c r="C545" s="388" t="s">
        <v>1985</v>
      </c>
      <c r="D545" s="388" t="s">
        <v>2032</v>
      </c>
      <c r="E545" s="387" t="s">
        <v>2033</v>
      </c>
      <c r="F545" s="388">
        <v>112186</v>
      </c>
    </row>
    <row r="546" spans="1:6" ht="14.5" x14ac:dyDescent="0.2">
      <c r="A546" s="388" t="s">
        <v>1984</v>
      </c>
      <c r="B546" s="388" t="s">
        <v>2034</v>
      </c>
      <c r="C546" s="388" t="s">
        <v>1985</v>
      </c>
      <c r="D546" s="388" t="s">
        <v>2035</v>
      </c>
      <c r="E546" s="387" t="s">
        <v>2036</v>
      </c>
      <c r="F546" s="388">
        <v>112194</v>
      </c>
    </row>
    <row r="547" spans="1:6" ht="14.5" x14ac:dyDescent="0.2">
      <c r="A547" s="388" t="s">
        <v>1984</v>
      </c>
      <c r="B547" s="388" t="s">
        <v>2037</v>
      </c>
      <c r="C547" s="388" t="s">
        <v>1985</v>
      </c>
      <c r="D547" s="388" t="s">
        <v>2038</v>
      </c>
      <c r="E547" s="387" t="s">
        <v>2039</v>
      </c>
      <c r="F547" s="388">
        <v>112216</v>
      </c>
    </row>
    <row r="548" spans="1:6" ht="14.5" x14ac:dyDescent="0.2">
      <c r="A548" s="388" t="s">
        <v>1984</v>
      </c>
      <c r="B548" s="388" t="s">
        <v>2040</v>
      </c>
      <c r="C548" s="388" t="s">
        <v>1985</v>
      </c>
      <c r="D548" s="388" t="s">
        <v>2041</v>
      </c>
      <c r="E548" s="387" t="s">
        <v>2042</v>
      </c>
      <c r="F548" s="388">
        <v>112224</v>
      </c>
    </row>
    <row r="549" spans="1:6" ht="14.5" x14ac:dyDescent="0.2">
      <c r="A549" s="388" t="s">
        <v>1984</v>
      </c>
      <c r="B549" s="388" t="s">
        <v>2043</v>
      </c>
      <c r="C549" s="388" t="s">
        <v>1985</v>
      </c>
      <c r="D549" s="388" t="s">
        <v>2044</v>
      </c>
      <c r="E549" s="387" t="s">
        <v>2045</v>
      </c>
      <c r="F549" s="388">
        <v>112232</v>
      </c>
    </row>
    <row r="550" spans="1:6" ht="14.5" x14ac:dyDescent="0.2">
      <c r="A550" s="388" t="s">
        <v>1984</v>
      </c>
      <c r="B550" s="388" t="s">
        <v>2046</v>
      </c>
      <c r="C550" s="388" t="s">
        <v>1985</v>
      </c>
      <c r="D550" s="388" t="s">
        <v>2047</v>
      </c>
      <c r="E550" s="387" t="s">
        <v>2048</v>
      </c>
      <c r="F550" s="388">
        <v>112241</v>
      </c>
    </row>
    <row r="551" spans="1:6" ht="14.5" x14ac:dyDescent="0.2">
      <c r="A551" s="388" t="s">
        <v>1984</v>
      </c>
      <c r="B551" s="388" t="s">
        <v>2049</v>
      </c>
      <c r="C551" s="388" t="s">
        <v>1985</v>
      </c>
      <c r="D551" s="388" t="s">
        <v>2050</v>
      </c>
      <c r="E551" s="387" t="s">
        <v>2051</v>
      </c>
      <c r="F551" s="388">
        <v>112259</v>
      </c>
    </row>
    <row r="552" spans="1:6" ht="14.5" x14ac:dyDescent="0.2">
      <c r="A552" s="388" t="s">
        <v>1984</v>
      </c>
      <c r="B552" s="388" t="s">
        <v>2052</v>
      </c>
      <c r="C552" s="388" t="s">
        <v>1985</v>
      </c>
      <c r="D552" s="388" t="s">
        <v>2053</v>
      </c>
      <c r="E552" s="387" t="s">
        <v>2054</v>
      </c>
      <c r="F552" s="388">
        <v>112275</v>
      </c>
    </row>
    <row r="553" spans="1:6" ht="14.5" x14ac:dyDescent="0.2">
      <c r="A553" s="388" t="s">
        <v>1984</v>
      </c>
      <c r="B553" s="388" t="s">
        <v>2055</v>
      </c>
      <c r="C553" s="388" t="s">
        <v>1985</v>
      </c>
      <c r="D553" s="388" t="s">
        <v>2056</v>
      </c>
      <c r="E553" s="387" t="s">
        <v>2057</v>
      </c>
      <c r="F553" s="388">
        <v>112283</v>
      </c>
    </row>
    <row r="554" spans="1:6" ht="14.5" x14ac:dyDescent="0.2">
      <c r="A554" s="388" t="s">
        <v>1984</v>
      </c>
      <c r="B554" s="388" t="s">
        <v>2058</v>
      </c>
      <c r="C554" s="388" t="s">
        <v>1985</v>
      </c>
      <c r="D554" s="388" t="s">
        <v>2059</v>
      </c>
      <c r="E554" s="387" t="s">
        <v>2060</v>
      </c>
      <c r="F554" s="388">
        <v>112291</v>
      </c>
    </row>
    <row r="555" spans="1:6" ht="14.5" x14ac:dyDescent="0.2">
      <c r="A555" s="388" t="s">
        <v>1984</v>
      </c>
      <c r="B555" s="388" t="s">
        <v>2061</v>
      </c>
      <c r="C555" s="388" t="s">
        <v>1985</v>
      </c>
      <c r="D555" s="388" t="s">
        <v>2062</v>
      </c>
      <c r="E555" s="387" t="s">
        <v>2063</v>
      </c>
      <c r="F555" s="388">
        <v>112305</v>
      </c>
    </row>
    <row r="556" spans="1:6" ht="14.5" x14ac:dyDescent="0.2">
      <c r="A556" s="388" t="s">
        <v>1984</v>
      </c>
      <c r="B556" s="388" t="s">
        <v>2064</v>
      </c>
      <c r="C556" s="388" t="s">
        <v>1985</v>
      </c>
      <c r="D556" s="388" t="s">
        <v>2065</v>
      </c>
      <c r="E556" s="387" t="s">
        <v>2066</v>
      </c>
      <c r="F556" s="388">
        <v>112313</v>
      </c>
    </row>
    <row r="557" spans="1:6" ht="14.5" x14ac:dyDescent="0.2">
      <c r="A557" s="388" t="s">
        <v>1984</v>
      </c>
      <c r="B557" s="388" t="s">
        <v>2067</v>
      </c>
      <c r="C557" s="388" t="s">
        <v>1985</v>
      </c>
      <c r="D557" s="388" t="s">
        <v>2068</v>
      </c>
      <c r="E557" s="387" t="s">
        <v>2069</v>
      </c>
      <c r="F557" s="388">
        <v>112321</v>
      </c>
    </row>
    <row r="558" spans="1:6" ht="14.5" x14ac:dyDescent="0.2">
      <c r="A558" s="388" t="s">
        <v>1984</v>
      </c>
      <c r="B558" s="388" t="s">
        <v>2070</v>
      </c>
      <c r="C558" s="388" t="s">
        <v>1985</v>
      </c>
      <c r="D558" s="388" t="s">
        <v>2071</v>
      </c>
      <c r="E558" s="387" t="s">
        <v>2072</v>
      </c>
      <c r="F558" s="388">
        <v>112330</v>
      </c>
    </row>
    <row r="559" spans="1:6" ht="14.5" x14ac:dyDescent="0.2">
      <c r="A559" s="388" t="s">
        <v>1984</v>
      </c>
      <c r="B559" s="388" t="s">
        <v>2073</v>
      </c>
      <c r="C559" s="388" t="s">
        <v>1985</v>
      </c>
      <c r="D559" s="388" t="s">
        <v>2074</v>
      </c>
      <c r="E559" s="387" t="s">
        <v>2075</v>
      </c>
      <c r="F559" s="388">
        <v>112348</v>
      </c>
    </row>
    <row r="560" spans="1:6" ht="14.5" x14ac:dyDescent="0.2">
      <c r="A560" s="388" t="s">
        <v>1984</v>
      </c>
      <c r="B560" s="388" t="s">
        <v>2076</v>
      </c>
      <c r="C560" s="388" t="s">
        <v>1985</v>
      </c>
      <c r="D560" s="388" t="s">
        <v>2077</v>
      </c>
      <c r="E560" s="387" t="s">
        <v>2078</v>
      </c>
      <c r="F560" s="388">
        <v>112356</v>
      </c>
    </row>
    <row r="561" spans="1:6" ht="14.5" x14ac:dyDescent="0.2">
      <c r="A561" s="388" t="s">
        <v>1984</v>
      </c>
      <c r="B561" s="388" t="s">
        <v>2079</v>
      </c>
      <c r="C561" s="388" t="s">
        <v>1985</v>
      </c>
      <c r="D561" s="388" t="s">
        <v>2080</v>
      </c>
      <c r="E561" s="387" t="s">
        <v>2081</v>
      </c>
      <c r="F561" s="388">
        <v>112372</v>
      </c>
    </row>
    <row r="562" spans="1:6" ht="14.5" x14ac:dyDescent="0.2">
      <c r="A562" s="388" t="s">
        <v>1984</v>
      </c>
      <c r="B562" s="388" t="s">
        <v>2082</v>
      </c>
      <c r="C562" s="388" t="s">
        <v>1985</v>
      </c>
      <c r="D562" s="388" t="s">
        <v>2083</v>
      </c>
      <c r="E562" s="387" t="s">
        <v>2084</v>
      </c>
      <c r="F562" s="388">
        <v>112381</v>
      </c>
    </row>
    <row r="563" spans="1:6" ht="14.5" x14ac:dyDescent="0.2">
      <c r="A563" s="388" t="s">
        <v>1984</v>
      </c>
      <c r="B563" s="388" t="s">
        <v>2085</v>
      </c>
      <c r="C563" s="388" t="s">
        <v>1985</v>
      </c>
      <c r="D563" s="388" t="s">
        <v>2086</v>
      </c>
      <c r="E563" s="387" t="s">
        <v>2087</v>
      </c>
      <c r="F563" s="388">
        <v>112399</v>
      </c>
    </row>
    <row r="564" spans="1:6" ht="14.5" x14ac:dyDescent="0.2">
      <c r="A564" s="388" t="s">
        <v>1984</v>
      </c>
      <c r="B564" s="388" t="s">
        <v>2088</v>
      </c>
      <c r="C564" s="388" t="s">
        <v>1985</v>
      </c>
      <c r="D564" s="388" t="s">
        <v>2089</v>
      </c>
      <c r="E564" s="387" t="s">
        <v>2090</v>
      </c>
      <c r="F564" s="388">
        <v>112402</v>
      </c>
    </row>
    <row r="565" spans="1:6" ht="14.5" x14ac:dyDescent="0.2">
      <c r="A565" s="388" t="s">
        <v>1984</v>
      </c>
      <c r="B565" s="388" t="s">
        <v>2091</v>
      </c>
      <c r="C565" s="388" t="s">
        <v>1985</v>
      </c>
      <c r="D565" s="388" t="s">
        <v>2092</v>
      </c>
      <c r="E565" s="387" t="s">
        <v>2093</v>
      </c>
      <c r="F565" s="388">
        <v>112411</v>
      </c>
    </row>
    <row r="566" spans="1:6" ht="14.5" x14ac:dyDescent="0.2">
      <c r="A566" s="388" t="s">
        <v>1984</v>
      </c>
      <c r="B566" s="388" t="s">
        <v>2094</v>
      </c>
      <c r="C566" s="388" t="s">
        <v>1985</v>
      </c>
      <c r="D566" s="388" t="s">
        <v>2095</v>
      </c>
      <c r="E566" s="387" t="s">
        <v>2096</v>
      </c>
      <c r="F566" s="388">
        <v>112429</v>
      </c>
    </row>
    <row r="567" spans="1:6" ht="14.5" x14ac:dyDescent="0.2">
      <c r="A567" s="388" t="s">
        <v>1984</v>
      </c>
      <c r="B567" s="388" t="s">
        <v>2097</v>
      </c>
      <c r="C567" s="388" t="s">
        <v>1985</v>
      </c>
      <c r="D567" s="388" t="s">
        <v>2098</v>
      </c>
      <c r="E567" s="387" t="s">
        <v>2099</v>
      </c>
      <c r="F567" s="388">
        <v>112437</v>
      </c>
    </row>
    <row r="568" spans="1:6" ht="14.5" x14ac:dyDescent="0.2">
      <c r="A568" s="388" t="s">
        <v>1984</v>
      </c>
      <c r="B568" s="388" t="s">
        <v>2100</v>
      </c>
      <c r="C568" s="388" t="s">
        <v>1985</v>
      </c>
      <c r="D568" s="388" t="s">
        <v>2101</v>
      </c>
      <c r="E568" s="387" t="s">
        <v>2102</v>
      </c>
      <c r="F568" s="388">
        <v>112453</v>
      </c>
    </row>
    <row r="569" spans="1:6" ht="14.5" x14ac:dyDescent="0.2">
      <c r="A569" s="388" t="s">
        <v>1984</v>
      </c>
      <c r="B569" s="388" t="s">
        <v>2103</v>
      </c>
      <c r="C569" s="388" t="s">
        <v>1985</v>
      </c>
      <c r="D569" s="388" t="s">
        <v>2104</v>
      </c>
      <c r="E569" s="387" t="s">
        <v>2105</v>
      </c>
      <c r="F569" s="388">
        <v>112461</v>
      </c>
    </row>
    <row r="570" spans="1:6" ht="14.5" x14ac:dyDescent="0.2">
      <c r="A570" s="388" t="s">
        <v>1984</v>
      </c>
      <c r="B570" s="388" t="s">
        <v>2106</v>
      </c>
      <c r="C570" s="388" t="s">
        <v>1985</v>
      </c>
      <c r="D570" s="388" t="s">
        <v>2107</v>
      </c>
      <c r="E570" s="387" t="s">
        <v>2108</v>
      </c>
      <c r="F570" s="388">
        <v>113018</v>
      </c>
    </row>
    <row r="571" spans="1:6" ht="14.5" x14ac:dyDescent="0.2">
      <c r="A571" s="388" t="s">
        <v>1984</v>
      </c>
      <c r="B571" s="388" t="s">
        <v>2109</v>
      </c>
      <c r="C571" s="388" t="s">
        <v>1985</v>
      </c>
      <c r="D571" s="388" t="s">
        <v>2110</v>
      </c>
      <c r="E571" s="387" t="s">
        <v>2111</v>
      </c>
      <c r="F571" s="388">
        <v>113247</v>
      </c>
    </row>
    <row r="572" spans="1:6" ht="14.5" x14ac:dyDescent="0.2">
      <c r="A572" s="388" t="s">
        <v>1984</v>
      </c>
      <c r="B572" s="388" t="s">
        <v>2112</v>
      </c>
      <c r="C572" s="388" t="s">
        <v>1985</v>
      </c>
      <c r="D572" s="388" t="s">
        <v>2113</v>
      </c>
      <c r="E572" s="387" t="s">
        <v>2114</v>
      </c>
      <c r="F572" s="388">
        <v>113263</v>
      </c>
    </row>
    <row r="573" spans="1:6" ht="14.5" x14ac:dyDescent="0.2">
      <c r="A573" s="388" t="s">
        <v>1984</v>
      </c>
      <c r="B573" s="388" t="s">
        <v>2115</v>
      </c>
      <c r="C573" s="388" t="s">
        <v>1985</v>
      </c>
      <c r="D573" s="388" t="s">
        <v>2116</v>
      </c>
      <c r="E573" s="387" t="s">
        <v>2117</v>
      </c>
      <c r="F573" s="388">
        <v>113271</v>
      </c>
    </row>
    <row r="574" spans="1:6" ht="14.5" x14ac:dyDescent="0.2">
      <c r="A574" s="388" t="s">
        <v>1984</v>
      </c>
      <c r="B574" s="388" t="s">
        <v>2118</v>
      </c>
      <c r="C574" s="388" t="s">
        <v>1985</v>
      </c>
      <c r="D574" s="388" t="s">
        <v>2119</v>
      </c>
      <c r="E574" s="387" t="s">
        <v>2120</v>
      </c>
      <c r="F574" s="388">
        <v>113417</v>
      </c>
    </row>
    <row r="575" spans="1:6" ht="14.5" x14ac:dyDescent="0.2">
      <c r="A575" s="388" t="s">
        <v>1984</v>
      </c>
      <c r="B575" s="388" t="s">
        <v>2121</v>
      </c>
      <c r="C575" s="388" t="s">
        <v>1985</v>
      </c>
      <c r="D575" s="388" t="s">
        <v>2122</v>
      </c>
      <c r="E575" s="387" t="s">
        <v>2123</v>
      </c>
      <c r="F575" s="388">
        <v>113425</v>
      </c>
    </row>
    <row r="576" spans="1:6" ht="14.5" x14ac:dyDescent="0.2">
      <c r="A576" s="388" t="s">
        <v>1984</v>
      </c>
      <c r="B576" s="388" t="s">
        <v>2124</v>
      </c>
      <c r="C576" s="388" t="s">
        <v>1985</v>
      </c>
      <c r="D576" s="388" t="s">
        <v>2125</v>
      </c>
      <c r="E576" s="387" t="s">
        <v>2126</v>
      </c>
      <c r="F576" s="388">
        <v>113433</v>
      </c>
    </row>
    <row r="577" spans="1:6" ht="14.5" x14ac:dyDescent="0.2">
      <c r="A577" s="388" t="s">
        <v>1984</v>
      </c>
      <c r="B577" s="388" t="s">
        <v>2127</v>
      </c>
      <c r="C577" s="388" t="s">
        <v>1985</v>
      </c>
      <c r="D577" s="388" t="s">
        <v>2128</v>
      </c>
      <c r="E577" s="387" t="s">
        <v>2129</v>
      </c>
      <c r="F577" s="388">
        <v>113468</v>
      </c>
    </row>
    <row r="578" spans="1:6" ht="14.5" x14ac:dyDescent="0.2">
      <c r="A578" s="388" t="s">
        <v>1984</v>
      </c>
      <c r="B578" s="388" t="s">
        <v>2130</v>
      </c>
      <c r="C578" s="388" t="s">
        <v>1985</v>
      </c>
      <c r="D578" s="388" t="s">
        <v>2131</v>
      </c>
      <c r="E578" s="387" t="s">
        <v>2132</v>
      </c>
      <c r="F578" s="388">
        <v>113476</v>
      </c>
    </row>
    <row r="579" spans="1:6" ht="14.5" x14ac:dyDescent="0.2">
      <c r="A579" s="388" t="s">
        <v>1984</v>
      </c>
      <c r="B579" s="388" t="s">
        <v>2133</v>
      </c>
      <c r="C579" s="388" t="s">
        <v>1985</v>
      </c>
      <c r="D579" s="388" t="s">
        <v>2134</v>
      </c>
      <c r="E579" s="387" t="s">
        <v>2135</v>
      </c>
      <c r="F579" s="388">
        <v>113484</v>
      </c>
    </row>
    <row r="580" spans="1:6" ht="14.5" x14ac:dyDescent="0.2">
      <c r="A580" s="388" t="s">
        <v>1984</v>
      </c>
      <c r="B580" s="388" t="s">
        <v>2136</v>
      </c>
      <c r="C580" s="388" t="s">
        <v>1985</v>
      </c>
      <c r="D580" s="388" t="s">
        <v>2137</v>
      </c>
      <c r="E580" s="387" t="s">
        <v>2138</v>
      </c>
      <c r="F580" s="388">
        <v>113492</v>
      </c>
    </row>
    <row r="581" spans="1:6" ht="14.5" x14ac:dyDescent="0.2">
      <c r="A581" s="388" t="s">
        <v>1984</v>
      </c>
      <c r="B581" s="388" t="s">
        <v>2139</v>
      </c>
      <c r="C581" s="388" t="s">
        <v>1985</v>
      </c>
      <c r="D581" s="388" t="s">
        <v>2140</v>
      </c>
      <c r="E581" s="387" t="s">
        <v>2141</v>
      </c>
      <c r="F581" s="388">
        <v>113611</v>
      </c>
    </row>
    <row r="582" spans="1:6" ht="14.5" x14ac:dyDescent="0.2">
      <c r="A582" s="388" t="s">
        <v>1984</v>
      </c>
      <c r="B582" s="388" t="s">
        <v>2142</v>
      </c>
      <c r="C582" s="388" t="s">
        <v>1985</v>
      </c>
      <c r="D582" s="388" t="s">
        <v>2143</v>
      </c>
      <c r="E582" s="387" t="s">
        <v>2144</v>
      </c>
      <c r="F582" s="388">
        <v>113620</v>
      </c>
    </row>
    <row r="583" spans="1:6" ht="14.5" x14ac:dyDescent="0.2">
      <c r="A583" s="388" t="s">
        <v>1984</v>
      </c>
      <c r="B583" s="388" t="s">
        <v>2145</v>
      </c>
      <c r="C583" s="388" t="s">
        <v>1985</v>
      </c>
      <c r="D583" s="388" t="s">
        <v>2146</v>
      </c>
      <c r="E583" s="387" t="s">
        <v>2147</v>
      </c>
      <c r="F583" s="388">
        <v>113638</v>
      </c>
    </row>
    <row r="584" spans="1:6" ht="14.5" x14ac:dyDescent="0.2">
      <c r="A584" s="388" t="s">
        <v>1984</v>
      </c>
      <c r="B584" s="388" t="s">
        <v>2148</v>
      </c>
      <c r="C584" s="388" t="s">
        <v>1985</v>
      </c>
      <c r="D584" s="388" t="s">
        <v>2149</v>
      </c>
      <c r="E584" s="387" t="s">
        <v>2150</v>
      </c>
      <c r="F584" s="388">
        <v>113654</v>
      </c>
    </row>
    <row r="585" spans="1:6" ht="14.5" x14ac:dyDescent="0.2">
      <c r="A585" s="388" t="s">
        <v>1984</v>
      </c>
      <c r="B585" s="388" t="s">
        <v>2151</v>
      </c>
      <c r="C585" s="388" t="s">
        <v>1985</v>
      </c>
      <c r="D585" s="388" t="s">
        <v>2152</v>
      </c>
      <c r="E585" s="387" t="s">
        <v>2153</v>
      </c>
      <c r="F585" s="388">
        <v>113697</v>
      </c>
    </row>
    <row r="586" spans="1:6" ht="14.5" x14ac:dyDescent="0.2">
      <c r="A586" s="388" t="s">
        <v>1984</v>
      </c>
      <c r="B586" s="388" t="s">
        <v>1300</v>
      </c>
      <c r="C586" s="388" t="s">
        <v>1985</v>
      </c>
      <c r="D586" s="388" t="s">
        <v>1301</v>
      </c>
      <c r="E586" s="387" t="s">
        <v>2154</v>
      </c>
      <c r="F586" s="388">
        <v>113816</v>
      </c>
    </row>
    <row r="587" spans="1:6" ht="14.5" x14ac:dyDescent="0.2">
      <c r="A587" s="388" t="s">
        <v>1984</v>
      </c>
      <c r="B587" s="388" t="s">
        <v>2155</v>
      </c>
      <c r="C587" s="388" t="s">
        <v>1985</v>
      </c>
      <c r="D587" s="388" t="s">
        <v>2156</v>
      </c>
      <c r="E587" s="387" t="s">
        <v>2157</v>
      </c>
      <c r="F587" s="388">
        <v>113832</v>
      </c>
    </row>
    <row r="588" spans="1:6" ht="14.5" x14ac:dyDescent="0.2">
      <c r="A588" s="388" t="s">
        <v>1984</v>
      </c>
      <c r="B588" s="388" t="s">
        <v>2158</v>
      </c>
      <c r="C588" s="388" t="s">
        <v>1985</v>
      </c>
      <c r="D588" s="388" t="s">
        <v>2159</v>
      </c>
      <c r="E588" s="387" t="s">
        <v>2160</v>
      </c>
      <c r="F588" s="388">
        <v>113859</v>
      </c>
    </row>
    <row r="589" spans="1:6" ht="14.5" x14ac:dyDescent="0.2">
      <c r="A589" s="388" t="s">
        <v>1984</v>
      </c>
      <c r="B589" s="388" t="s">
        <v>2161</v>
      </c>
      <c r="C589" s="388" t="s">
        <v>1985</v>
      </c>
      <c r="D589" s="388" t="s">
        <v>2162</v>
      </c>
      <c r="E589" s="387" t="s">
        <v>2163</v>
      </c>
      <c r="F589" s="388">
        <v>114081</v>
      </c>
    </row>
    <row r="590" spans="1:6" ht="14.5" x14ac:dyDescent="0.2">
      <c r="A590" s="388" t="s">
        <v>1984</v>
      </c>
      <c r="B590" s="388" t="s">
        <v>2164</v>
      </c>
      <c r="C590" s="388" t="s">
        <v>1985</v>
      </c>
      <c r="D590" s="388" t="s">
        <v>2165</v>
      </c>
      <c r="E590" s="387" t="s">
        <v>2166</v>
      </c>
      <c r="F590" s="388">
        <v>114421</v>
      </c>
    </row>
    <row r="591" spans="1:6" ht="14.5" x14ac:dyDescent="0.2">
      <c r="A591" s="388" t="s">
        <v>1984</v>
      </c>
      <c r="B591" s="388" t="s">
        <v>2167</v>
      </c>
      <c r="C591" s="388" t="s">
        <v>1985</v>
      </c>
      <c r="D591" s="388" t="s">
        <v>2168</v>
      </c>
      <c r="E591" s="387" t="s">
        <v>2169</v>
      </c>
      <c r="F591" s="388">
        <v>114642</v>
      </c>
    </row>
    <row r="592" spans="1:6" ht="14.5" x14ac:dyDescent="0.2">
      <c r="A592" s="388" t="s">
        <v>1984</v>
      </c>
      <c r="B592" s="388" t="s">
        <v>2170</v>
      </c>
      <c r="C592" s="388" t="s">
        <v>1985</v>
      </c>
      <c r="D592" s="388" t="s">
        <v>2171</v>
      </c>
      <c r="E592" s="387" t="s">
        <v>2172</v>
      </c>
      <c r="F592" s="388">
        <v>114651</v>
      </c>
    </row>
    <row r="593" spans="1:6" ht="14.5" x14ac:dyDescent="0.2">
      <c r="A593" s="385" t="s">
        <v>2173</v>
      </c>
      <c r="B593" s="386"/>
      <c r="C593" s="386" t="s">
        <v>2174</v>
      </c>
      <c r="D593" s="386"/>
      <c r="E593" s="387" t="s">
        <v>2173</v>
      </c>
      <c r="F593" s="385">
        <v>120006</v>
      </c>
    </row>
    <row r="594" spans="1:6" ht="14.5" x14ac:dyDescent="0.2">
      <c r="A594" s="388" t="s">
        <v>2173</v>
      </c>
      <c r="B594" s="388" t="s">
        <v>2175</v>
      </c>
      <c r="C594" s="388" t="s">
        <v>2174</v>
      </c>
      <c r="D594" s="388" t="s">
        <v>2176</v>
      </c>
      <c r="E594" s="387" t="s">
        <v>2177</v>
      </c>
      <c r="F594" s="388">
        <v>121002</v>
      </c>
    </row>
    <row r="595" spans="1:6" ht="14.5" x14ac:dyDescent="0.2">
      <c r="A595" s="388" t="s">
        <v>2173</v>
      </c>
      <c r="B595" s="388" t="s">
        <v>2178</v>
      </c>
      <c r="C595" s="388" t="s">
        <v>2174</v>
      </c>
      <c r="D595" s="388" t="s">
        <v>2179</v>
      </c>
      <c r="E595" s="387" t="s">
        <v>2180</v>
      </c>
      <c r="F595" s="388">
        <v>122025</v>
      </c>
    </row>
    <row r="596" spans="1:6" ht="14.5" x14ac:dyDescent="0.2">
      <c r="A596" s="388" t="s">
        <v>2173</v>
      </c>
      <c r="B596" s="388" t="s">
        <v>2181</v>
      </c>
      <c r="C596" s="388" t="s">
        <v>2174</v>
      </c>
      <c r="D596" s="388" t="s">
        <v>2182</v>
      </c>
      <c r="E596" s="387" t="s">
        <v>2183</v>
      </c>
      <c r="F596" s="388">
        <v>122033</v>
      </c>
    </row>
    <row r="597" spans="1:6" ht="14.5" x14ac:dyDescent="0.2">
      <c r="A597" s="388" t="s">
        <v>2173</v>
      </c>
      <c r="B597" s="388" t="s">
        <v>2184</v>
      </c>
      <c r="C597" s="388" t="s">
        <v>2174</v>
      </c>
      <c r="D597" s="388" t="s">
        <v>2185</v>
      </c>
      <c r="E597" s="387" t="s">
        <v>2186</v>
      </c>
      <c r="F597" s="388">
        <v>122041</v>
      </c>
    </row>
    <row r="598" spans="1:6" ht="14.5" x14ac:dyDescent="0.2">
      <c r="A598" s="388" t="s">
        <v>2173</v>
      </c>
      <c r="B598" s="388" t="s">
        <v>2187</v>
      </c>
      <c r="C598" s="388" t="s">
        <v>2174</v>
      </c>
      <c r="D598" s="388" t="s">
        <v>2188</v>
      </c>
      <c r="E598" s="387" t="s">
        <v>2189</v>
      </c>
      <c r="F598" s="388">
        <v>122050</v>
      </c>
    </row>
    <row r="599" spans="1:6" ht="14.5" x14ac:dyDescent="0.2">
      <c r="A599" s="388" t="s">
        <v>2173</v>
      </c>
      <c r="B599" s="388" t="s">
        <v>2190</v>
      </c>
      <c r="C599" s="388" t="s">
        <v>2174</v>
      </c>
      <c r="D599" s="388" t="s">
        <v>2191</v>
      </c>
      <c r="E599" s="387" t="s">
        <v>2192</v>
      </c>
      <c r="F599" s="388">
        <v>122068</v>
      </c>
    </row>
    <row r="600" spans="1:6" ht="14.5" x14ac:dyDescent="0.2">
      <c r="A600" s="388" t="s">
        <v>2173</v>
      </c>
      <c r="B600" s="388" t="s">
        <v>2193</v>
      </c>
      <c r="C600" s="388" t="s">
        <v>2174</v>
      </c>
      <c r="D600" s="388" t="s">
        <v>2194</v>
      </c>
      <c r="E600" s="387" t="s">
        <v>2195</v>
      </c>
      <c r="F600" s="388">
        <v>122076</v>
      </c>
    </row>
    <row r="601" spans="1:6" ht="14.5" x14ac:dyDescent="0.2">
      <c r="A601" s="388" t="s">
        <v>2173</v>
      </c>
      <c r="B601" s="388" t="s">
        <v>2196</v>
      </c>
      <c r="C601" s="388" t="s">
        <v>2174</v>
      </c>
      <c r="D601" s="388" t="s">
        <v>2197</v>
      </c>
      <c r="E601" s="387" t="s">
        <v>2198</v>
      </c>
      <c r="F601" s="388">
        <v>122084</v>
      </c>
    </row>
    <row r="602" spans="1:6" ht="14.5" x14ac:dyDescent="0.2">
      <c r="A602" s="388" t="s">
        <v>2173</v>
      </c>
      <c r="B602" s="388" t="s">
        <v>2199</v>
      </c>
      <c r="C602" s="388" t="s">
        <v>2174</v>
      </c>
      <c r="D602" s="388" t="s">
        <v>2200</v>
      </c>
      <c r="E602" s="387" t="s">
        <v>2201</v>
      </c>
      <c r="F602" s="388">
        <v>122106</v>
      </c>
    </row>
    <row r="603" spans="1:6" ht="14.5" x14ac:dyDescent="0.2">
      <c r="A603" s="388" t="s">
        <v>2173</v>
      </c>
      <c r="B603" s="388" t="s">
        <v>2202</v>
      </c>
      <c r="C603" s="388" t="s">
        <v>2174</v>
      </c>
      <c r="D603" s="388" t="s">
        <v>2203</v>
      </c>
      <c r="E603" s="387" t="s">
        <v>2204</v>
      </c>
      <c r="F603" s="388">
        <v>122114</v>
      </c>
    </row>
    <row r="604" spans="1:6" ht="14.5" x14ac:dyDescent="0.2">
      <c r="A604" s="388" t="s">
        <v>2173</v>
      </c>
      <c r="B604" s="388" t="s">
        <v>2205</v>
      </c>
      <c r="C604" s="388" t="s">
        <v>2174</v>
      </c>
      <c r="D604" s="388" t="s">
        <v>1838</v>
      </c>
      <c r="E604" s="387" t="s">
        <v>2206</v>
      </c>
      <c r="F604" s="388">
        <v>122122</v>
      </c>
    </row>
    <row r="605" spans="1:6" ht="14.5" x14ac:dyDescent="0.2">
      <c r="A605" s="388" t="s">
        <v>2173</v>
      </c>
      <c r="B605" s="388" t="s">
        <v>2207</v>
      </c>
      <c r="C605" s="388" t="s">
        <v>2174</v>
      </c>
      <c r="D605" s="388" t="s">
        <v>2208</v>
      </c>
      <c r="E605" s="387" t="s">
        <v>2209</v>
      </c>
      <c r="F605" s="388">
        <v>122131</v>
      </c>
    </row>
    <row r="606" spans="1:6" ht="14.5" x14ac:dyDescent="0.2">
      <c r="A606" s="388" t="s">
        <v>2173</v>
      </c>
      <c r="B606" s="388" t="s">
        <v>2210</v>
      </c>
      <c r="C606" s="388" t="s">
        <v>2174</v>
      </c>
      <c r="D606" s="388" t="s">
        <v>2211</v>
      </c>
      <c r="E606" s="387" t="s">
        <v>2212</v>
      </c>
      <c r="F606" s="388">
        <v>122157</v>
      </c>
    </row>
    <row r="607" spans="1:6" ht="14.5" x14ac:dyDescent="0.2">
      <c r="A607" s="388" t="s">
        <v>2173</v>
      </c>
      <c r="B607" s="388" t="s">
        <v>2213</v>
      </c>
      <c r="C607" s="388" t="s">
        <v>2174</v>
      </c>
      <c r="D607" s="388" t="s">
        <v>2214</v>
      </c>
      <c r="E607" s="387" t="s">
        <v>2215</v>
      </c>
      <c r="F607" s="388">
        <v>122165</v>
      </c>
    </row>
    <row r="608" spans="1:6" ht="14.5" x14ac:dyDescent="0.2">
      <c r="A608" s="388" t="s">
        <v>2173</v>
      </c>
      <c r="B608" s="388" t="s">
        <v>2216</v>
      </c>
      <c r="C608" s="388" t="s">
        <v>2174</v>
      </c>
      <c r="D608" s="388" t="s">
        <v>2217</v>
      </c>
      <c r="E608" s="387" t="s">
        <v>2218</v>
      </c>
      <c r="F608" s="388">
        <v>122173</v>
      </c>
    </row>
    <row r="609" spans="1:6" ht="14.5" x14ac:dyDescent="0.2">
      <c r="A609" s="388" t="s">
        <v>2173</v>
      </c>
      <c r="B609" s="388" t="s">
        <v>2219</v>
      </c>
      <c r="C609" s="388" t="s">
        <v>2174</v>
      </c>
      <c r="D609" s="388" t="s">
        <v>2220</v>
      </c>
      <c r="E609" s="387" t="s">
        <v>2221</v>
      </c>
      <c r="F609" s="388">
        <v>122181</v>
      </c>
    </row>
    <row r="610" spans="1:6" ht="14.5" x14ac:dyDescent="0.2">
      <c r="A610" s="388" t="s">
        <v>2173</v>
      </c>
      <c r="B610" s="388" t="s">
        <v>2222</v>
      </c>
      <c r="C610" s="388" t="s">
        <v>2174</v>
      </c>
      <c r="D610" s="388" t="s">
        <v>2223</v>
      </c>
      <c r="E610" s="387" t="s">
        <v>2224</v>
      </c>
      <c r="F610" s="388">
        <v>122190</v>
      </c>
    </row>
    <row r="611" spans="1:6" ht="14.5" x14ac:dyDescent="0.2">
      <c r="A611" s="388" t="s">
        <v>2173</v>
      </c>
      <c r="B611" s="388" t="s">
        <v>2225</v>
      </c>
      <c r="C611" s="388" t="s">
        <v>2174</v>
      </c>
      <c r="D611" s="388" t="s">
        <v>2226</v>
      </c>
      <c r="E611" s="387" t="s">
        <v>2227</v>
      </c>
      <c r="F611" s="388">
        <v>122203</v>
      </c>
    </row>
    <row r="612" spans="1:6" ht="14.5" x14ac:dyDescent="0.2">
      <c r="A612" s="388" t="s">
        <v>2173</v>
      </c>
      <c r="B612" s="388" t="s">
        <v>2228</v>
      </c>
      <c r="C612" s="388" t="s">
        <v>2174</v>
      </c>
      <c r="D612" s="388" t="s">
        <v>2229</v>
      </c>
      <c r="E612" s="387" t="s">
        <v>2230</v>
      </c>
      <c r="F612" s="388">
        <v>122211</v>
      </c>
    </row>
    <row r="613" spans="1:6" ht="14.5" x14ac:dyDescent="0.2">
      <c r="A613" s="388" t="s">
        <v>2173</v>
      </c>
      <c r="B613" s="388" t="s">
        <v>2231</v>
      </c>
      <c r="C613" s="388" t="s">
        <v>2174</v>
      </c>
      <c r="D613" s="388" t="s">
        <v>2232</v>
      </c>
      <c r="E613" s="387" t="s">
        <v>2233</v>
      </c>
      <c r="F613" s="388">
        <v>122220</v>
      </c>
    </row>
    <row r="614" spans="1:6" ht="14.5" x14ac:dyDescent="0.2">
      <c r="A614" s="388" t="s">
        <v>2173</v>
      </c>
      <c r="B614" s="388" t="s">
        <v>2234</v>
      </c>
      <c r="C614" s="388" t="s">
        <v>2174</v>
      </c>
      <c r="D614" s="388" t="s">
        <v>2235</v>
      </c>
      <c r="E614" s="387" t="s">
        <v>2236</v>
      </c>
      <c r="F614" s="388">
        <v>122238</v>
      </c>
    </row>
    <row r="615" spans="1:6" ht="14.5" x14ac:dyDescent="0.2">
      <c r="A615" s="388" t="s">
        <v>2173</v>
      </c>
      <c r="B615" s="388" t="s">
        <v>2237</v>
      </c>
      <c r="C615" s="388" t="s">
        <v>2174</v>
      </c>
      <c r="D615" s="388" t="s">
        <v>2238</v>
      </c>
      <c r="E615" s="387" t="s">
        <v>2239</v>
      </c>
      <c r="F615" s="388">
        <v>122246</v>
      </c>
    </row>
    <row r="616" spans="1:6" ht="14.5" x14ac:dyDescent="0.2">
      <c r="A616" s="388" t="s">
        <v>2173</v>
      </c>
      <c r="B616" s="388" t="s">
        <v>2240</v>
      </c>
      <c r="C616" s="388" t="s">
        <v>2174</v>
      </c>
      <c r="D616" s="388" t="s">
        <v>2241</v>
      </c>
      <c r="E616" s="387" t="s">
        <v>2242</v>
      </c>
      <c r="F616" s="388">
        <v>122254</v>
      </c>
    </row>
    <row r="617" spans="1:6" ht="14.5" x14ac:dyDescent="0.2">
      <c r="A617" s="388" t="s">
        <v>2173</v>
      </c>
      <c r="B617" s="388" t="s">
        <v>2243</v>
      </c>
      <c r="C617" s="388" t="s">
        <v>2174</v>
      </c>
      <c r="D617" s="388" t="s">
        <v>2244</v>
      </c>
      <c r="E617" s="387" t="s">
        <v>2245</v>
      </c>
      <c r="F617" s="388">
        <v>122262</v>
      </c>
    </row>
    <row r="618" spans="1:6" ht="14.5" x14ac:dyDescent="0.2">
      <c r="A618" s="388" t="s">
        <v>2173</v>
      </c>
      <c r="B618" s="388" t="s">
        <v>2246</v>
      </c>
      <c r="C618" s="388" t="s">
        <v>2174</v>
      </c>
      <c r="D618" s="388" t="s">
        <v>2247</v>
      </c>
      <c r="E618" s="387" t="s">
        <v>2248</v>
      </c>
      <c r="F618" s="388">
        <v>122271</v>
      </c>
    </row>
    <row r="619" spans="1:6" ht="14.5" x14ac:dyDescent="0.2">
      <c r="A619" s="388" t="s">
        <v>2173</v>
      </c>
      <c r="B619" s="388" t="s">
        <v>2249</v>
      </c>
      <c r="C619" s="388" t="s">
        <v>2174</v>
      </c>
      <c r="D619" s="388" t="s">
        <v>2250</v>
      </c>
      <c r="E619" s="387" t="s">
        <v>2251</v>
      </c>
      <c r="F619" s="388">
        <v>122289</v>
      </c>
    </row>
    <row r="620" spans="1:6" ht="14.5" x14ac:dyDescent="0.2">
      <c r="A620" s="388" t="s">
        <v>2173</v>
      </c>
      <c r="B620" s="388" t="s">
        <v>2252</v>
      </c>
      <c r="C620" s="388" t="s">
        <v>2174</v>
      </c>
      <c r="D620" s="388" t="s">
        <v>2253</v>
      </c>
      <c r="E620" s="387" t="s">
        <v>2254</v>
      </c>
      <c r="F620" s="388">
        <v>122297</v>
      </c>
    </row>
    <row r="621" spans="1:6" ht="14.5" x14ac:dyDescent="0.2">
      <c r="A621" s="388" t="s">
        <v>2173</v>
      </c>
      <c r="B621" s="388" t="s">
        <v>2255</v>
      </c>
      <c r="C621" s="388" t="s">
        <v>2174</v>
      </c>
      <c r="D621" s="388" t="s">
        <v>2256</v>
      </c>
      <c r="E621" s="387" t="s">
        <v>2257</v>
      </c>
      <c r="F621" s="388">
        <v>122301</v>
      </c>
    </row>
    <row r="622" spans="1:6" ht="14.5" x14ac:dyDescent="0.2">
      <c r="A622" s="388" t="s">
        <v>2173</v>
      </c>
      <c r="B622" s="388" t="s">
        <v>2258</v>
      </c>
      <c r="C622" s="388" t="s">
        <v>2174</v>
      </c>
      <c r="D622" s="388" t="s">
        <v>2259</v>
      </c>
      <c r="E622" s="387" t="s">
        <v>2260</v>
      </c>
      <c r="F622" s="388">
        <v>122319</v>
      </c>
    </row>
    <row r="623" spans="1:6" ht="14.5" x14ac:dyDescent="0.2">
      <c r="A623" s="388" t="s">
        <v>2173</v>
      </c>
      <c r="B623" s="388" t="s">
        <v>2261</v>
      </c>
      <c r="C623" s="388" t="s">
        <v>2174</v>
      </c>
      <c r="D623" s="388" t="s">
        <v>2262</v>
      </c>
      <c r="E623" s="387" t="s">
        <v>2263</v>
      </c>
      <c r="F623" s="388">
        <v>122327</v>
      </c>
    </row>
    <row r="624" spans="1:6" ht="14.5" x14ac:dyDescent="0.2">
      <c r="A624" s="388" t="s">
        <v>2173</v>
      </c>
      <c r="B624" s="388" t="s">
        <v>2264</v>
      </c>
      <c r="C624" s="388" t="s">
        <v>2174</v>
      </c>
      <c r="D624" s="388" t="s">
        <v>2265</v>
      </c>
      <c r="E624" s="387" t="s">
        <v>2266</v>
      </c>
      <c r="F624" s="388">
        <v>122335</v>
      </c>
    </row>
    <row r="625" spans="1:6" ht="14.5" x14ac:dyDescent="0.2">
      <c r="A625" s="388" t="s">
        <v>2173</v>
      </c>
      <c r="B625" s="388" t="s">
        <v>2267</v>
      </c>
      <c r="C625" s="388" t="s">
        <v>2174</v>
      </c>
      <c r="D625" s="388" t="s">
        <v>2268</v>
      </c>
      <c r="E625" s="387" t="s">
        <v>2269</v>
      </c>
      <c r="F625" s="388">
        <v>122343</v>
      </c>
    </row>
    <row r="626" spans="1:6" ht="14.5" x14ac:dyDescent="0.2">
      <c r="A626" s="388" t="s">
        <v>2173</v>
      </c>
      <c r="B626" s="388" t="s">
        <v>2270</v>
      </c>
      <c r="C626" s="388" t="s">
        <v>2174</v>
      </c>
      <c r="D626" s="388" t="s">
        <v>2271</v>
      </c>
      <c r="E626" s="387" t="s">
        <v>2272</v>
      </c>
      <c r="F626" s="388">
        <v>122351</v>
      </c>
    </row>
    <row r="627" spans="1:6" ht="14.5" x14ac:dyDescent="0.2">
      <c r="A627" s="388" t="s">
        <v>2173</v>
      </c>
      <c r="B627" s="388" t="s">
        <v>2273</v>
      </c>
      <c r="C627" s="388" t="s">
        <v>2174</v>
      </c>
      <c r="D627" s="388" t="s">
        <v>2274</v>
      </c>
      <c r="E627" s="387" t="s">
        <v>2275</v>
      </c>
      <c r="F627" s="388">
        <v>122360</v>
      </c>
    </row>
    <row r="628" spans="1:6" ht="14.5" x14ac:dyDescent="0.2">
      <c r="A628" s="388" t="s">
        <v>2173</v>
      </c>
      <c r="B628" s="388" t="s">
        <v>2276</v>
      </c>
      <c r="C628" s="388" t="s">
        <v>2174</v>
      </c>
      <c r="D628" s="388" t="s">
        <v>2277</v>
      </c>
      <c r="E628" s="387" t="s">
        <v>2278</v>
      </c>
      <c r="F628" s="388">
        <v>122378</v>
      </c>
    </row>
    <row r="629" spans="1:6" ht="14.5" x14ac:dyDescent="0.2">
      <c r="A629" s="388" t="s">
        <v>2173</v>
      </c>
      <c r="B629" s="388" t="s">
        <v>2279</v>
      </c>
      <c r="C629" s="388" t="s">
        <v>2174</v>
      </c>
      <c r="D629" s="388" t="s">
        <v>2280</v>
      </c>
      <c r="E629" s="387" t="s">
        <v>2281</v>
      </c>
      <c r="F629" s="388">
        <v>122386</v>
      </c>
    </row>
    <row r="630" spans="1:6" ht="14.5" x14ac:dyDescent="0.2">
      <c r="A630" s="388" t="s">
        <v>2173</v>
      </c>
      <c r="B630" s="388" t="s">
        <v>2282</v>
      </c>
      <c r="C630" s="388" t="s">
        <v>2174</v>
      </c>
      <c r="D630" s="388" t="s">
        <v>2283</v>
      </c>
      <c r="E630" s="387" t="s">
        <v>2284</v>
      </c>
      <c r="F630" s="388">
        <v>122394</v>
      </c>
    </row>
    <row r="631" spans="1:6" ht="14.5" x14ac:dyDescent="0.2">
      <c r="A631" s="388" t="s">
        <v>2173</v>
      </c>
      <c r="B631" s="388" t="s">
        <v>2285</v>
      </c>
      <c r="C631" s="388" t="s">
        <v>2174</v>
      </c>
      <c r="D631" s="388" t="s">
        <v>2286</v>
      </c>
      <c r="E631" s="387" t="s">
        <v>2287</v>
      </c>
      <c r="F631" s="388">
        <v>123226</v>
      </c>
    </row>
    <row r="632" spans="1:6" ht="14.5" x14ac:dyDescent="0.2">
      <c r="A632" s="388" t="s">
        <v>2173</v>
      </c>
      <c r="B632" s="388" t="s">
        <v>2288</v>
      </c>
      <c r="C632" s="388" t="s">
        <v>2174</v>
      </c>
      <c r="D632" s="388" t="s">
        <v>2289</v>
      </c>
      <c r="E632" s="387" t="s">
        <v>2290</v>
      </c>
      <c r="F632" s="388">
        <v>123293</v>
      </c>
    </row>
    <row r="633" spans="1:6" ht="14.5" x14ac:dyDescent="0.2">
      <c r="A633" s="388" t="s">
        <v>2173</v>
      </c>
      <c r="B633" s="388" t="s">
        <v>2291</v>
      </c>
      <c r="C633" s="388" t="s">
        <v>2174</v>
      </c>
      <c r="D633" s="388" t="s">
        <v>2292</v>
      </c>
      <c r="E633" s="387" t="s">
        <v>2293</v>
      </c>
      <c r="F633" s="388">
        <v>123421</v>
      </c>
    </row>
    <row r="634" spans="1:6" ht="14.5" x14ac:dyDescent="0.2">
      <c r="A634" s="388" t="s">
        <v>2173</v>
      </c>
      <c r="B634" s="388" t="s">
        <v>2294</v>
      </c>
      <c r="C634" s="388" t="s">
        <v>2174</v>
      </c>
      <c r="D634" s="388" t="s">
        <v>2295</v>
      </c>
      <c r="E634" s="387" t="s">
        <v>2296</v>
      </c>
      <c r="F634" s="388">
        <v>123471</v>
      </c>
    </row>
    <row r="635" spans="1:6" ht="14.5" x14ac:dyDescent="0.2">
      <c r="A635" s="388" t="s">
        <v>2173</v>
      </c>
      <c r="B635" s="388" t="s">
        <v>2297</v>
      </c>
      <c r="C635" s="388" t="s">
        <v>2174</v>
      </c>
      <c r="D635" s="388" t="s">
        <v>2298</v>
      </c>
      <c r="E635" s="387" t="s">
        <v>2299</v>
      </c>
      <c r="F635" s="388">
        <v>123498</v>
      </c>
    </row>
    <row r="636" spans="1:6" ht="14.5" x14ac:dyDescent="0.2">
      <c r="A636" s="388" t="s">
        <v>2173</v>
      </c>
      <c r="B636" s="388" t="s">
        <v>2300</v>
      </c>
      <c r="C636" s="388" t="s">
        <v>2174</v>
      </c>
      <c r="D636" s="388" t="s">
        <v>2301</v>
      </c>
      <c r="E636" s="387" t="s">
        <v>2302</v>
      </c>
      <c r="F636" s="388">
        <v>124036</v>
      </c>
    </row>
    <row r="637" spans="1:6" ht="14.5" x14ac:dyDescent="0.2">
      <c r="A637" s="388" t="s">
        <v>2173</v>
      </c>
      <c r="B637" s="388" t="s">
        <v>2303</v>
      </c>
      <c r="C637" s="388" t="s">
        <v>2174</v>
      </c>
      <c r="D637" s="388" t="s">
        <v>2304</v>
      </c>
      <c r="E637" s="387" t="s">
        <v>2305</v>
      </c>
      <c r="F637" s="388">
        <v>124095</v>
      </c>
    </row>
    <row r="638" spans="1:6" ht="14.5" x14ac:dyDescent="0.2">
      <c r="A638" s="388" t="s">
        <v>2173</v>
      </c>
      <c r="B638" s="388" t="s">
        <v>2306</v>
      </c>
      <c r="C638" s="388" t="s">
        <v>2174</v>
      </c>
      <c r="D638" s="388" t="s">
        <v>2307</v>
      </c>
      <c r="E638" s="387" t="s">
        <v>2308</v>
      </c>
      <c r="F638" s="388">
        <v>124109</v>
      </c>
    </row>
    <row r="639" spans="1:6" ht="14.5" x14ac:dyDescent="0.2">
      <c r="A639" s="388" t="s">
        <v>2173</v>
      </c>
      <c r="B639" s="388" t="s">
        <v>2309</v>
      </c>
      <c r="C639" s="388" t="s">
        <v>2174</v>
      </c>
      <c r="D639" s="388" t="s">
        <v>2310</v>
      </c>
      <c r="E639" s="387" t="s">
        <v>2311</v>
      </c>
      <c r="F639" s="388">
        <v>124214</v>
      </c>
    </row>
    <row r="640" spans="1:6" ht="14.5" x14ac:dyDescent="0.2">
      <c r="A640" s="388" t="s">
        <v>2173</v>
      </c>
      <c r="B640" s="388" t="s">
        <v>2312</v>
      </c>
      <c r="C640" s="388" t="s">
        <v>2174</v>
      </c>
      <c r="D640" s="388" t="s">
        <v>2313</v>
      </c>
      <c r="E640" s="387" t="s">
        <v>2314</v>
      </c>
      <c r="F640" s="388">
        <v>124222</v>
      </c>
    </row>
    <row r="641" spans="1:6" ht="14.5" x14ac:dyDescent="0.2">
      <c r="A641" s="388" t="s">
        <v>2173</v>
      </c>
      <c r="B641" s="388" t="s">
        <v>2315</v>
      </c>
      <c r="C641" s="388" t="s">
        <v>2174</v>
      </c>
      <c r="D641" s="388" t="s">
        <v>2316</v>
      </c>
      <c r="E641" s="387" t="s">
        <v>2317</v>
      </c>
      <c r="F641" s="388">
        <v>124231</v>
      </c>
    </row>
    <row r="642" spans="1:6" ht="14.5" x14ac:dyDescent="0.2">
      <c r="A642" s="388" t="s">
        <v>2173</v>
      </c>
      <c r="B642" s="388" t="s">
        <v>2318</v>
      </c>
      <c r="C642" s="388" t="s">
        <v>2174</v>
      </c>
      <c r="D642" s="388" t="s">
        <v>2319</v>
      </c>
      <c r="E642" s="387" t="s">
        <v>2320</v>
      </c>
      <c r="F642" s="388">
        <v>124249</v>
      </c>
    </row>
    <row r="643" spans="1:6" ht="14.5" x14ac:dyDescent="0.2">
      <c r="A643" s="388" t="s">
        <v>2173</v>
      </c>
      <c r="B643" s="388" t="s">
        <v>2321</v>
      </c>
      <c r="C643" s="388" t="s">
        <v>2174</v>
      </c>
      <c r="D643" s="388" t="s">
        <v>2322</v>
      </c>
      <c r="E643" s="387" t="s">
        <v>2323</v>
      </c>
      <c r="F643" s="388">
        <v>124265</v>
      </c>
    </row>
    <row r="644" spans="1:6" ht="14.5" x14ac:dyDescent="0.2">
      <c r="A644" s="388" t="s">
        <v>2173</v>
      </c>
      <c r="B644" s="388" t="s">
        <v>2324</v>
      </c>
      <c r="C644" s="388" t="s">
        <v>2174</v>
      </c>
      <c r="D644" s="388" t="s">
        <v>2325</v>
      </c>
      <c r="E644" s="387" t="s">
        <v>2326</v>
      </c>
      <c r="F644" s="388">
        <v>124273</v>
      </c>
    </row>
    <row r="645" spans="1:6" ht="14.5" x14ac:dyDescent="0.2">
      <c r="A645" s="388" t="s">
        <v>2173</v>
      </c>
      <c r="B645" s="388" t="s">
        <v>2327</v>
      </c>
      <c r="C645" s="388" t="s">
        <v>2174</v>
      </c>
      <c r="D645" s="388" t="s">
        <v>2328</v>
      </c>
      <c r="E645" s="387" t="s">
        <v>2329</v>
      </c>
      <c r="F645" s="388">
        <v>124419</v>
      </c>
    </row>
    <row r="646" spans="1:6" ht="14.5" x14ac:dyDescent="0.2">
      <c r="A646" s="388" t="s">
        <v>2173</v>
      </c>
      <c r="B646" s="388" t="s">
        <v>2330</v>
      </c>
      <c r="C646" s="388" t="s">
        <v>2174</v>
      </c>
      <c r="D646" s="388" t="s">
        <v>2331</v>
      </c>
      <c r="E646" s="387" t="s">
        <v>2332</v>
      </c>
      <c r="F646" s="388">
        <v>124435</v>
      </c>
    </row>
    <row r="647" spans="1:6" ht="14.5" x14ac:dyDescent="0.2">
      <c r="A647" s="388" t="s">
        <v>2173</v>
      </c>
      <c r="B647" s="388" t="s">
        <v>2333</v>
      </c>
      <c r="C647" s="388" t="s">
        <v>2174</v>
      </c>
      <c r="D647" s="388" t="s">
        <v>2334</v>
      </c>
      <c r="E647" s="387" t="s">
        <v>2335</v>
      </c>
      <c r="F647" s="388">
        <v>124630</v>
      </c>
    </row>
    <row r="648" spans="1:6" ht="14.5" x14ac:dyDescent="0.2">
      <c r="A648" s="385" t="s">
        <v>2336</v>
      </c>
      <c r="B648" s="386"/>
      <c r="C648" s="386" t="s">
        <v>2337</v>
      </c>
      <c r="D648" s="386"/>
      <c r="E648" s="387" t="s">
        <v>2336</v>
      </c>
      <c r="F648" s="385">
        <v>130001</v>
      </c>
    </row>
    <row r="649" spans="1:6" ht="14.5" x14ac:dyDescent="0.2">
      <c r="A649" s="388" t="s">
        <v>2336</v>
      </c>
      <c r="B649" s="388" t="s">
        <v>2338</v>
      </c>
      <c r="C649" s="388" t="s">
        <v>2337</v>
      </c>
      <c r="D649" s="388" t="s">
        <v>2339</v>
      </c>
      <c r="E649" s="387" t="s">
        <v>2340</v>
      </c>
      <c r="F649" s="388">
        <v>131016</v>
      </c>
    </row>
    <row r="650" spans="1:6" ht="14.5" x14ac:dyDescent="0.2">
      <c r="A650" s="388" t="s">
        <v>2336</v>
      </c>
      <c r="B650" s="388" t="s">
        <v>2341</v>
      </c>
      <c r="C650" s="388" t="s">
        <v>2337</v>
      </c>
      <c r="D650" s="388" t="s">
        <v>2342</v>
      </c>
      <c r="E650" s="387" t="s">
        <v>2343</v>
      </c>
      <c r="F650" s="388">
        <v>131024</v>
      </c>
    </row>
    <row r="651" spans="1:6" ht="14.5" x14ac:dyDescent="0.2">
      <c r="A651" s="388" t="s">
        <v>2336</v>
      </c>
      <c r="B651" s="388" t="s">
        <v>2344</v>
      </c>
      <c r="C651" s="388" t="s">
        <v>2337</v>
      </c>
      <c r="D651" s="388" t="s">
        <v>2345</v>
      </c>
      <c r="E651" s="387" t="s">
        <v>2346</v>
      </c>
      <c r="F651" s="388">
        <v>131032</v>
      </c>
    </row>
    <row r="652" spans="1:6" ht="14.5" x14ac:dyDescent="0.2">
      <c r="A652" s="388" t="s">
        <v>2336</v>
      </c>
      <c r="B652" s="388" t="s">
        <v>2347</v>
      </c>
      <c r="C652" s="388" t="s">
        <v>2337</v>
      </c>
      <c r="D652" s="388" t="s">
        <v>2348</v>
      </c>
      <c r="E652" s="387" t="s">
        <v>2349</v>
      </c>
      <c r="F652" s="388">
        <v>131041</v>
      </c>
    </row>
    <row r="653" spans="1:6" ht="14.5" x14ac:dyDescent="0.2">
      <c r="A653" s="388" t="s">
        <v>2336</v>
      </c>
      <c r="B653" s="388" t="s">
        <v>2350</v>
      </c>
      <c r="C653" s="388" t="s">
        <v>2337</v>
      </c>
      <c r="D653" s="388" t="s">
        <v>2351</v>
      </c>
      <c r="E653" s="387" t="s">
        <v>2352</v>
      </c>
      <c r="F653" s="388">
        <v>131059</v>
      </c>
    </row>
    <row r="654" spans="1:6" ht="14.5" x14ac:dyDescent="0.2">
      <c r="A654" s="388" t="s">
        <v>2336</v>
      </c>
      <c r="B654" s="388" t="s">
        <v>2353</v>
      </c>
      <c r="C654" s="388" t="s">
        <v>2337</v>
      </c>
      <c r="D654" s="388" t="s">
        <v>2354</v>
      </c>
      <c r="E654" s="387" t="s">
        <v>2355</v>
      </c>
      <c r="F654" s="388">
        <v>131067</v>
      </c>
    </row>
    <row r="655" spans="1:6" ht="14.5" x14ac:dyDescent="0.2">
      <c r="A655" s="388" t="s">
        <v>2336</v>
      </c>
      <c r="B655" s="388" t="s">
        <v>2356</v>
      </c>
      <c r="C655" s="388" t="s">
        <v>2337</v>
      </c>
      <c r="D655" s="388" t="s">
        <v>2357</v>
      </c>
      <c r="E655" s="387" t="s">
        <v>2358</v>
      </c>
      <c r="F655" s="388">
        <v>131075</v>
      </c>
    </row>
    <row r="656" spans="1:6" ht="14.5" x14ac:dyDescent="0.2">
      <c r="A656" s="388" t="s">
        <v>2336</v>
      </c>
      <c r="B656" s="388" t="s">
        <v>2359</v>
      </c>
      <c r="C656" s="388" t="s">
        <v>2337</v>
      </c>
      <c r="D656" s="388" t="s">
        <v>2360</v>
      </c>
      <c r="E656" s="387" t="s">
        <v>2361</v>
      </c>
      <c r="F656" s="388">
        <v>131083</v>
      </c>
    </row>
    <row r="657" spans="1:6" ht="14.5" x14ac:dyDescent="0.2">
      <c r="A657" s="388" t="s">
        <v>2336</v>
      </c>
      <c r="B657" s="388" t="s">
        <v>2362</v>
      </c>
      <c r="C657" s="388" t="s">
        <v>2337</v>
      </c>
      <c r="D657" s="388" t="s">
        <v>2363</v>
      </c>
      <c r="E657" s="387" t="s">
        <v>2364</v>
      </c>
      <c r="F657" s="388">
        <v>131091</v>
      </c>
    </row>
    <row r="658" spans="1:6" ht="14.5" x14ac:dyDescent="0.2">
      <c r="A658" s="388" t="s">
        <v>2336</v>
      </c>
      <c r="B658" s="388" t="s">
        <v>2365</v>
      </c>
      <c r="C658" s="388" t="s">
        <v>2337</v>
      </c>
      <c r="D658" s="388" t="s">
        <v>2366</v>
      </c>
      <c r="E658" s="387" t="s">
        <v>2367</v>
      </c>
      <c r="F658" s="388">
        <v>131105</v>
      </c>
    </row>
    <row r="659" spans="1:6" ht="14.5" x14ac:dyDescent="0.2">
      <c r="A659" s="388" t="s">
        <v>2336</v>
      </c>
      <c r="B659" s="388" t="s">
        <v>2368</v>
      </c>
      <c r="C659" s="388" t="s">
        <v>2337</v>
      </c>
      <c r="D659" s="388" t="s">
        <v>2369</v>
      </c>
      <c r="E659" s="387" t="s">
        <v>2370</v>
      </c>
      <c r="F659" s="388">
        <v>131113</v>
      </c>
    </row>
    <row r="660" spans="1:6" ht="14.5" x14ac:dyDescent="0.2">
      <c r="A660" s="388" t="s">
        <v>2336</v>
      </c>
      <c r="B660" s="388" t="s">
        <v>2371</v>
      </c>
      <c r="C660" s="388" t="s">
        <v>2337</v>
      </c>
      <c r="D660" s="388" t="s">
        <v>2372</v>
      </c>
      <c r="E660" s="387" t="s">
        <v>2373</v>
      </c>
      <c r="F660" s="388">
        <v>131121</v>
      </c>
    </row>
    <row r="661" spans="1:6" ht="14.5" x14ac:dyDescent="0.2">
      <c r="A661" s="388" t="s">
        <v>2336</v>
      </c>
      <c r="B661" s="388" t="s">
        <v>2374</v>
      </c>
      <c r="C661" s="388" t="s">
        <v>2337</v>
      </c>
      <c r="D661" s="388" t="s">
        <v>2375</v>
      </c>
      <c r="E661" s="387" t="s">
        <v>2376</v>
      </c>
      <c r="F661" s="388">
        <v>131130</v>
      </c>
    </row>
    <row r="662" spans="1:6" ht="14.5" x14ac:dyDescent="0.2">
      <c r="A662" s="388" t="s">
        <v>2336</v>
      </c>
      <c r="B662" s="388" t="s">
        <v>2377</v>
      </c>
      <c r="C662" s="388" t="s">
        <v>2337</v>
      </c>
      <c r="D662" s="388" t="s">
        <v>2378</v>
      </c>
      <c r="E662" s="387" t="s">
        <v>2379</v>
      </c>
      <c r="F662" s="388">
        <v>131148</v>
      </c>
    </row>
    <row r="663" spans="1:6" ht="14.5" x14ac:dyDescent="0.2">
      <c r="A663" s="388" t="s">
        <v>2336</v>
      </c>
      <c r="B663" s="388" t="s">
        <v>2380</v>
      </c>
      <c r="C663" s="388" t="s">
        <v>2337</v>
      </c>
      <c r="D663" s="388" t="s">
        <v>2381</v>
      </c>
      <c r="E663" s="387" t="s">
        <v>2382</v>
      </c>
      <c r="F663" s="388">
        <v>131156</v>
      </c>
    </row>
    <row r="664" spans="1:6" ht="14.5" x14ac:dyDescent="0.2">
      <c r="A664" s="388" t="s">
        <v>2336</v>
      </c>
      <c r="B664" s="388" t="s">
        <v>2383</v>
      </c>
      <c r="C664" s="388" t="s">
        <v>2337</v>
      </c>
      <c r="D664" s="388" t="s">
        <v>2384</v>
      </c>
      <c r="E664" s="387" t="s">
        <v>2385</v>
      </c>
      <c r="F664" s="388">
        <v>131164</v>
      </c>
    </row>
    <row r="665" spans="1:6" ht="14.5" x14ac:dyDescent="0.2">
      <c r="A665" s="388" t="s">
        <v>2336</v>
      </c>
      <c r="B665" s="388" t="s">
        <v>2386</v>
      </c>
      <c r="C665" s="388" t="s">
        <v>2337</v>
      </c>
      <c r="D665" s="388" t="s">
        <v>2387</v>
      </c>
      <c r="E665" s="387" t="s">
        <v>2388</v>
      </c>
      <c r="F665" s="388">
        <v>131172</v>
      </c>
    </row>
    <row r="666" spans="1:6" ht="14.5" x14ac:dyDescent="0.2">
      <c r="A666" s="388" t="s">
        <v>2336</v>
      </c>
      <c r="B666" s="388" t="s">
        <v>2389</v>
      </c>
      <c r="C666" s="388" t="s">
        <v>2337</v>
      </c>
      <c r="D666" s="388" t="s">
        <v>2390</v>
      </c>
      <c r="E666" s="387" t="s">
        <v>2391</v>
      </c>
      <c r="F666" s="388">
        <v>131181</v>
      </c>
    </row>
    <row r="667" spans="1:6" ht="14.5" x14ac:dyDescent="0.2">
      <c r="A667" s="388" t="s">
        <v>2336</v>
      </c>
      <c r="B667" s="388" t="s">
        <v>2392</v>
      </c>
      <c r="C667" s="388" t="s">
        <v>2337</v>
      </c>
      <c r="D667" s="388" t="s">
        <v>2393</v>
      </c>
      <c r="E667" s="387" t="s">
        <v>2394</v>
      </c>
      <c r="F667" s="388">
        <v>131199</v>
      </c>
    </row>
    <row r="668" spans="1:6" ht="14.5" x14ac:dyDescent="0.2">
      <c r="A668" s="388" t="s">
        <v>2336</v>
      </c>
      <c r="B668" s="388" t="s">
        <v>2395</v>
      </c>
      <c r="C668" s="388" t="s">
        <v>2337</v>
      </c>
      <c r="D668" s="388" t="s">
        <v>2396</v>
      </c>
      <c r="E668" s="387" t="s">
        <v>2397</v>
      </c>
      <c r="F668" s="388">
        <v>131202</v>
      </c>
    </row>
    <row r="669" spans="1:6" ht="14.5" x14ac:dyDescent="0.2">
      <c r="A669" s="388" t="s">
        <v>2336</v>
      </c>
      <c r="B669" s="388" t="s">
        <v>2398</v>
      </c>
      <c r="C669" s="388" t="s">
        <v>2337</v>
      </c>
      <c r="D669" s="388" t="s">
        <v>2399</v>
      </c>
      <c r="E669" s="387" t="s">
        <v>2400</v>
      </c>
      <c r="F669" s="388">
        <v>131211</v>
      </c>
    </row>
    <row r="670" spans="1:6" ht="14.5" x14ac:dyDescent="0.2">
      <c r="A670" s="388" t="s">
        <v>2336</v>
      </c>
      <c r="B670" s="388" t="s">
        <v>2401</v>
      </c>
      <c r="C670" s="388" t="s">
        <v>2337</v>
      </c>
      <c r="D670" s="388" t="s">
        <v>2402</v>
      </c>
      <c r="E670" s="387" t="s">
        <v>2403</v>
      </c>
      <c r="F670" s="388">
        <v>131229</v>
      </c>
    </row>
    <row r="671" spans="1:6" ht="14.5" x14ac:dyDescent="0.2">
      <c r="A671" s="388" t="s">
        <v>2336</v>
      </c>
      <c r="B671" s="388" t="s">
        <v>2404</v>
      </c>
      <c r="C671" s="388" t="s">
        <v>2337</v>
      </c>
      <c r="D671" s="388" t="s">
        <v>2405</v>
      </c>
      <c r="E671" s="387" t="s">
        <v>2406</v>
      </c>
      <c r="F671" s="388">
        <v>131237</v>
      </c>
    </row>
    <row r="672" spans="1:6" ht="14.5" x14ac:dyDescent="0.2">
      <c r="A672" s="388" t="s">
        <v>2336</v>
      </c>
      <c r="B672" s="388" t="s">
        <v>2407</v>
      </c>
      <c r="C672" s="388" t="s">
        <v>2337</v>
      </c>
      <c r="D672" s="388" t="s">
        <v>2408</v>
      </c>
      <c r="E672" s="387" t="s">
        <v>2409</v>
      </c>
      <c r="F672" s="388">
        <v>132012</v>
      </c>
    </row>
    <row r="673" spans="1:7" ht="14.5" x14ac:dyDescent="0.2">
      <c r="A673" s="388" t="s">
        <v>2336</v>
      </c>
      <c r="B673" s="388" t="s">
        <v>2410</v>
      </c>
      <c r="C673" s="388" t="s">
        <v>2337</v>
      </c>
      <c r="D673" s="388" t="s">
        <v>2411</v>
      </c>
      <c r="E673" s="387" t="s">
        <v>2412</v>
      </c>
      <c r="F673" s="388">
        <v>132021</v>
      </c>
    </row>
    <row r="674" spans="1:7" ht="14.5" x14ac:dyDescent="0.2">
      <c r="A674" s="388" t="s">
        <v>2336</v>
      </c>
      <c r="B674" s="388" t="s">
        <v>2413</v>
      </c>
      <c r="C674" s="388" t="s">
        <v>2337</v>
      </c>
      <c r="D674" s="388" t="s">
        <v>2414</v>
      </c>
      <c r="E674" s="387" t="s">
        <v>2415</v>
      </c>
      <c r="F674" s="388">
        <v>132039</v>
      </c>
    </row>
    <row r="675" spans="1:7" ht="14.5" x14ac:dyDescent="0.2">
      <c r="A675" s="388" t="s">
        <v>2336</v>
      </c>
      <c r="B675" s="388" t="s">
        <v>2416</v>
      </c>
      <c r="C675" s="388" t="s">
        <v>2337</v>
      </c>
      <c r="D675" s="388" t="s">
        <v>2417</v>
      </c>
      <c r="E675" s="387" t="s">
        <v>2418</v>
      </c>
      <c r="F675" s="388">
        <v>132047</v>
      </c>
    </row>
    <row r="676" spans="1:7" ht="14.5" x14ac:dyDescent="0.2">
      <c r="A676" s="388" t="s">
        <v>2336</v>
      </c>
      <c r="B676" s="388" t="s">
        <v>2419</v>
      </c>
      <c r="C676" s="388" t="s">
        <v>2337</v>
      </c>
      <c r="D676" s="388" t="s">
        <v>2420</v>
      </c>
      <c r="E676" s="387" t="s">
        <v>2421</v>
      </c>
      <c r="F676" s="388">
        <v>132055</v>
      </c>
    </row>
    <row r="677" spans="1:7" ht="14.5" x14ac:dyDescent="0.2">
      <c r="A677" s="388" t="s">
        <v>2336</v>
      </c>
      <c r="B677" s="388" t="s">
        <v>2422</v>
      </c>
      <c r="C677" s="388" t="s">
        <v>2337</v>
      </c>
      <c r="D677" s="388" t="s">
        <v>2423</v>
      </c>
      <c r="E677" s="387" t="s">
        <v>2424</v>
      </c>
      <c r="F677" s="388">
        <v>132063</v>
      </c>
    </row>
    <row r="678" spans="1:7" ht="14.5" x14ac:dyDescent="0.2">
      <c r="A678" s="388" t="s">
        <v>2336</v>
      </c>
      <c r="B678" s="388" t="s">
        <v>2425</v>
      </c>
      <c r="C678" s="388" t="s">
        <v>2337</v>
      </c>
      <c r="D678" s="388" t="s">
        <v>2426</v>
      </c>
      <c r="E678" s="387" t="s">
        <v>2427</v>
      </c>
      <c r="F678" s="388">
        <v>132071</v>
      </c>
    </row>
    <row r="679" spans="1:7" ht="14.5" x14ac:dyDescent="0.2">
      <c r="A679" s="388" t="s">
        <v>2336</v>
      </c>
      <c r="B679" s="388" t="s">
        <v>2428</v>
      </c>
      <c r="C679" s="388" t="s">
        <v>2337</v>
      </c>
      <c r="D679" s="388" t="s">
        <v>2429</v>
      </c>
      <c r="E679" s="387" t="s">
        <v>2430</v>
      </c>
      <c r="F679" s="388">
        <v>132080</v>
      </c>
    </row>
    <row r="680" spans="1:7" ht="14.5" x14ac:dyDescent="0.2">
      <c r="A680" s="388" t="s">
        <v>2336</v>
      </c>
      <c r="B680" s="388" t="s">
        <v>2431</v>
      </c>
      <c r="C680" s="388" t="s">
        <v>2337</v>
      </c>
      <c r="D680" s="388" t="s">
        <v>2432</v>
      </c>
      <c r="E680" s="387" t="s">
        <v>2433</v>
      </c>
      <c r="F680" s="388">
        <v>132098</v>
      </c>
    </row>
    <row r="681" spans="1:7" ht="14.5" x14ac:dyDescent="0.2">
      <c r="A681" s="388" t="s">
        <v>2336</v>
      </c>
      <c r="B681" s="388" t="s">
        <v>2434</v>
      </c>
      <c r="C681" s="388" t="s">
        <v>2337</v>
      </c>
      <c r="D681" s="388" t="s">
        <v>2435</v>
      </c>
      <c r="E681" s="387" t="s">
        <v>2436</v>
      </c>
      <c r="F681" s="388">
        <v>132101</v>
      </c>
      <c r="G681" s="389"/>
    </row>
    <row r="682" spans="1:7" ht="14.5" x14ac:dyDescent="0.2">
      <c r="A682" s="388" t="s">
        <v>2336</v>
      </c>
      <c r="B682" s="388" t="s">
        <v>2437</v>
      </c>
      <c r="C682" s="388" t="s">
        <v>2337</v>
      </c>
      <c r="D682" s="388" t="s">
        <v>2438</v>
      </c>
      <c r="E682" s="387" t="s">
        <v>2439</v>
      </c>
      <c r="F682" s="388">
        <v>132110</v>
      </c>
    </row>
    <row r="683" spans="1:7" ht="14.5" x14ac:dyDescent="0.2">
      <c r="A683" s="388" t="s">
        <v>2336</v>
      </c>
      <c r="B683" s="388" t="s">
        <v>2440</v>
      </c>
      <c r="C683" s="388" t="s">
        <v>2337</v>
      </c>
      <c r="D683" s="388" t="s">
        <v>2441</v>
      </c>
      <c r="E683" s="387" t="s">
        <v>2442</v>
      </c>
      <c r="F683" s="388">
        <v>132128</v>
      </c>
    </row>
    <row r="684" spans="1:7" ht="14.5" x14ac:dyDescent="0.2">
      <c r="A684" s="388" t="s">
        <v>2336</v>
      </c>
      <c r="B684" s="388" t="s">
        <v>2443</v>
      </c>
      <c r="C684" s="388" t="s">
        <v>2337</v>
      </c>
      <c r="D684" s="388" t="s">
        <v>2444</v>
      </c>
      <c r="E684" s="387" t="s">
        <v>2445</v>
      </c>
      <c r="F684" s="388">
        <v>132136</v>
      </c>
    </row>
    <row r="685" spans="1:7" ht="14.5" x14ac:dyDescent="0.2">
      <c r="A685" s="388" t="s">
        <v>2336</v>
      </c>
      <c r="B685" s="388" t="s">
        <v>2446</v>
      </c>
      <c r="C685" s="388" t="s">
        <v>2337</v>
      </c>
      <c r="D685" s="388" t="s">
        <v>2447</v>
      </c>
      <c r="E685" s="387" t="s">
        <v>2448</v>
      </c>
      <c r="F685" s="388">
        <v>132144</v>
      </c>
    </row>
    <row r="686" spans="1:7" ht="14.5" x14ac:dyDescent="0.2">
      <c r="A686" s="388" t="s">
        <v>2336</v>
      </c>
      <c r="B686" s="388" t="s">
        <v>2449</v>
      </c>
      <c r="C686" s="388" t="s">
        <v>2337</v>
      </c>
      <c r="D686" s="388" t="s">
        <v>2450</v>
      </c>
      <c r="E686" s="387" t="s">
        <v>2451</v>
      </c>
      <c r="F686" s="388">
        <v>132152</v>
      </c>
    </row>
    <row r="687" spans="1:7" ht="14.5" x14ac:dyDescent="0.2">
      <c r="A687" s="388" t="s">
        <v>2336</v>
      </c>
      <c r="B687" s="388" t="s">
        <v>2452</v>
      </c>
      <c r="C687" s="388" t="s">
        <v>2337</v>
      </c>
      <c r="D687" s="388" t="s">
        <v>2453</v>
      </c>
      <c r="E687" s="387" t="s">
        <v>2454</v>
      </c>
      <c r="F687" s="388">
        <v>132187</v>
      </c>
    </row>
    <row r="688" spans="1:7" ht="14.5" x14ac:dyDescent="0.2">
      <c r="A688" s="388" t="s">
        <v>2336</v>
      </c>
      <c r="B688" s="388" t="s">
        <v>2455</v>
      </c>
      <c r="C688" s="388" t="s">
        <v>2337</v>
      </c>
      <c r="D688" s="388" t="s">
        <v>2456</v>
      </c>
      <c r="E688" s="387" t="s">
        <v>2457</v>
      </c>
      <c r="F688" s="388">
        <v>132195</v>
      </c>
    </row>
    <row r="689" spans="1:6" ht="14.5" x14ac:dyDescent="0.2">
      <c r="A689" s="388" t="s">
        <v>2336</v>
      </c>
      <c r="B689" s="388" t="s">
        <v>2458</v>
      </c>
      <c r="C689" s="388" t="s">
        <v>2337</v>
      </c>
      <c r="D689" s="388" t="s">
        <v>2459</v>
      </c>
      <c r="E689" s="387" t="s">
        <v>2460</v>
      </c>
      <c r="F689" s="388">
        <v>132209</v>
      </c>
    </row>
    <row r="690" spans="1:6" ht="14.5" x14ac:dyDescent="0.2">
      <c r="A690" s="388" t="s">
        <v>2336</v>
      </c>
      <c r="B690" s="388" t="s">
        <v>2461</v>
      </c>
      <c r="C690" s="388" t="s">
        <v>2337</v>
      </c>
      <c r="D690" s="388" t="s">
        <v>2462</v>
      </c>
      <c r="E690" s="387" t="s">
        <v>2463</v>
      </c>
      <c r="F690" s="388">
        <v>132217</v>
      </c>
    </row>
    <row r="691" spans="1:6" ht="14.5" x14ac:dyDescent="0.2">
      <c r="A691" s="388" t="s">
        <v>2336</v>
      </c>
      <c r="B691" s="388" t="s">
        <v>2464</v>
      </c>
      <c r="C691" s="388" t="s">
        <v>2337</v>
      </c>
      <c r="D691" s="388" t="s">
        <v>2465</v>
      </c>
      <c r="E691" s="387" t="s">
        <v>2466</v>
      </c>
      <c r="F691" s="388">
        <v>132225</v>
      </c>
    </row>
    <row r="692" spans="1:6" ht="14.5" x14ac:dyDescent="0.2">
      <c r="A692" s="388" t="s">
        <v>2336</v>
      </c>
      <c r="B692" s="388" t="s">
        <v>2467</v>
      </c>
      <c r="C692" s="388" t="s">
        <v>2337</v>
      </c>
      <c r="D692" s="388" t="s">
        <v>2468</v>
      </c>
      <c r="E692" s="387" t="s">
        <v>2469</v>
      </c>
      <c r="F692" s="388">
        <v>132233</v>
      </c>
    </row>
    <row r="693" spans="1:6" ht="14.5" x14ac:dyDescent="0.2">
      <c r="A693" s="388" t="s">
        <v>2336</v>
      </c>
      <c r="B693" s="388" t="s">
        <v>2470</v>
      </c>
      <c r="C693" s="388" t="s">
        <v>2337</v>
      </c>
      <c r="D693" s="388" t="s">
        <v>2471</v>
      </c>
      <c r="E693" s="387" t="s">
        <v>2472</v>
      </c>
      <c r="F693" s="388">
        <v>132241</v>
      </c>
    </row>
    <row r="694" spans="1:6" ht="14.5" x14ac:dyDescent="0.2">
      <c r="A694" s="388" t="s">
        <v>2336</v>
      </c>
      <c r="B694" s="388" t="s">
        <v>2473</v>
      </c>
      <c r="C694" s="388" t="s">
        <v>2337</v>
      </c>
      <c r="D694" s="388" t="s">
        <v>2474</v>
      </c>
      <c r="E694" s="387" t="s">
        <v>2475</v>
      </c>
      <c r="F694" s="388">
        <v>132250</v>
      </c>
    </row>
    <row r="695" spans="1:6" ht="14.5" x14ac:dyDescent="0.2">
      <c r="A695" s="388" t="s">
        <v>2336</v>
      </c>
      <c r="B695" s="388" t="s">
        <v>2476</v>
      </c>
      <c r="C695" s="388" t="s">
        <v>2337</v>
      </c>
      <c r="D695" s="388" t="s">
        <v>2477</v>
      </c>
      <c r="E695" s="387" t="s">
        <v>2478</v>
      </c>
      <c r="F695" s="388">
        <v>132276</v>
      </c>
    </row>
    <row r="696" spans="1:6" ht="14.5" x14ac:dyDescent="0.2">
      <c r="A696" s="388" t="s">
        <v>2336</v>
      </c>
      <c r="B696" s="388" t="s">
        <v>2479</v>
      </c>
      <c r="C696" s="388" t="s">
        <v>2337</v>
      </c>
      <c r="D696" s="388" t="s">
        <v>2480</v>
      </c>
      <c r="E696" s="387" t="s">
        <v>2481</v>
      </c>
      <c r="F696" s="388">
        <v>132284</v>
      </c>
    </row>
    <row r="697" spans="1:6" ht="14.5" x14ac:dyDescent="0.2">
      <c r="A697" s="388" t="s">
        <v>2336</v>
      </c>
      <c r="B697" s="388" t="s">
        <v>2482</v>
      </c>
      <c r="C697" s="388" t="s">
        <v>2337</v>
      </c>
      <c r="D697" s="388" t="s">
        <v>2483</v>
      </c>
      <c r="E697" s="387" t="s">
        <v>2484</v>
      </c>
      <c r="F697" s="388">
        <v>132292</v>
      </c>
    </row>
    <row r="698" spans="1:6" ht="14.5" x14ac:dyDescent="0.2">
      <c r="A698" s="388" t="s">
        <v>2336</v>
      </c>
      <c r="B698" s="388" t="s">
        <v>2485</v>
      </c>
      <c r="C698" s="388" t="s">
        <v>2337</v>
      </c>
      <c r="D698" s="388" t="s">
        <v>2486</v>
      </c>
      <c r="E698" s="387" t="s">
        <v>2487</v>
      </c>
      <c r="F698" s="388">
        <v>133035</v>
      </c>
    </row>
    <row r="699" spans="1:6" ht="14.5" x14ac:dyDescent="0.2">
      <c r="A699" s="388" t="s">
        <v>2336</v>
      </c>
      <c r="B699" s="388" t="s">
        <v>2488</v>
      </c>
      <c r="C699" s="388" t="s">
        <v>2337</v>
      </c>
      <c r="D699" s="388" t="s">
        <v>2489</v>
      </c>
      <c r="E699" s="387" t="s">
        <v>2490</v>
      </c>
      <c r="F699" s="388">
        <v>133051</v>
      </c>
    </row>
    <row r="700" spans="1:6" ht="14.5" x14ac:dyDescent="0.2">
      <c r="A700" s="388" t="s">
        <v>2336</v>
      </c>
      <c r="B700" s="388" t="s">
        <v>2491</v>
      </c>
      <c r="C700" s="388" t="s">
        <v>2337</v>
      </c>
      <c r="D700" s="388" t="s">
        <v>2492</v>
      </c>
      <c r="E700" s="387" t="s">
        <v>2493</v>
      </c>
      <c r="F700" s="388">
        <v>133078</v>
      </c>
    </row>
    <row r="701" spans="1:6" ht="14.5" x14ac:dyDescent="0.2">
      <c r="A701" s="388" t="s">
        <v>2336</v>
      </c>
      <c r="B701" s="388" t="s">
        <v>2494</v>
      </c>
      <c r="C701" s="388" t="s">
        <v>2337</v>
      </c>
      <c r="D701" s="388" t="s">
        <v>2495</v>
      </c>
      <c r="E701" s="387" t="s">
        <v>2496</v>
      </c>
      <c r="F701" s="388">
        <v>133086</v>
      </c>
    </row>
    <row r="702" spans="1:6" ht="14.5" x14ac:dyDescent="0.2">
      <c r="A702" s="388" t="s">
        <v>2336</v>
      </c>
      <c r="B702" s="388" t="s">
        <v>2497</v>
      </c>
      <c r="C702" s="388" t="s">
        <v>2337</v>
      </c>
      <c r="D702" s="388" t="s">
        <v>2498</v>
      </c>
      <c r="E702" s="387" t="s">
        <v>2499</v>
      </c>
      <c r="F702" s="388">
        <v>133612</v>
      </c>
    </row>
    <row r="703" spans="1:6" ht="14.5" x14ac:dyDescent="0.2">
      <c r="A703" s="388" t="s">
        <v>2336</v>
      </c>
      <c r="B703" s="388" t="s">
        <v>2500</v>
      </c>
      <c r="C703" s="388" t="s">
        <v>2337</v>
      </c>
      <c r="D703" s="388" t="s">
        <v>2501</v>
      </c>
      <c r="E703" s="387" t="s">
        <v>2502</v>
      </c>
      <c r="F703" s="388">
        <v>133621</v>
      </c>
    </row>
    <row r="704" spans="1:6" ht="14.5" x14ac:dyDescent="0.2">
      <c r="A704" s="388" t="s">
        <v>2336</v>
      </c>
      <c r="B704" s="388" t="s">
        <v>2503</v>
      </c>
      <c r="C704" s="388" t="s">
        <v>2337</v>
      </c>
      <c r="D704" s="388" t="s">
        <v>2504</v>
      </c>
      <c r="E704" s="387" t="s">
        <v>2505</v>
      </c>
      <c r="F704" s="388">
        <v>133639</v>
      </c>
    </row>
    <row r="705" spans="1:6" ht="14.5" x14ac:dyDescent="0.2">
      <c r="A705" s="388" t="s">
        <v>2336</v>
      </c>
      <c r="B705" s="388" t="s">
        <v>2506</v>
      </c>
      <c r="C705" s="388" t="s">
        <v>2337</v>
      </c>
      <c r="D705" s="388" t="s">
        <v>2507</v>
      </c>
      <c r="E705" s="387" t="s">
        <v>2508</v>
      </c>
      <c r="F705" s="388">
        <v>133647</v>
      </c>
    </row>
    <row r="706" spans="1:6" ht="14.5" x14ac:dyDescent="0.2">
      <c r="A706" s="388" t="s">
        <v>2336</v>
      </c>
      <c r="B706" s="388" t="s">
        <v>2509</v>
      </c>
      <c r="C706" s="388" t="s">
        <v>2337</v>
      </c>
      <c r="D706" s="388" t="s">
        <v>2510</v>
      </c>
      <c r="E706" s="387" t="s">
        <v>2511</v>
      </c>
      <c r="F706" s="388">
        <v>133817</v>
      </c>
    </row>
    <row r="707" spans="1:6" ht="14.5" x14ac:dyDescent="0.2">
      <c r="A707" s="388" t="s">
        <v>2336</v>
      </c>
      <c r="B707" s="388" t="s">
        <v>2512</v>
      </c>
      <c r="C707" s="388" t="s">
        <v>2337</v>
      </c>
      <c r="D707" s="388" t="s">
        <v>2513</v>
      </c>
      <c r="E707" s="387" t="s">
        <v>2514</v>
      </c>
      <c r="F707" s="388">
        <v>133825</v>
      </c>
    </row>
    <row r="708" spans="1:6" ht="14.5" x14ac:dyDescent="0.2">
      <c r="A708" s="388" t="s">
        <v>2336</v>
      </c>
      <c r="B708" s="388" t="s">
        <v>2515</v>
      </c>
      <c r="C708" s="388" t="s">
        <v>2337</v>
      </c>
      <c r="D708" s="388" t="s">
        <v>2516</v>
      </c>
      <c r="E708" s="387" t="s">
        <v>2517</v>
      </c>
      <c r="F708" s="388">
        <v>134015</v>
      </c>
    </row>
    <row r="709" spans="1:6" ht="14.5" x14ac:dyDescent="0.2">
      <c r="A709" s="388" t="s">
        <v>2336</v>
      </c>
      <c r="B709" s="388" t="s">
        <v>2518</v>
      </c>
      <c r="C709" s="388" t="s">
        <v>2337</v>
      </c>
      <c r="D709" s="388" t="s">
        <v>2519</v>
      </c>
      <c r="E709" s="387" t="s">
        <v>2520</v>
      </c>
      <c r="F709" s="388">
        <v>134023</v>
      </c>
    </row>
    <row r="710" spans="1:6" ht="14.5" x14ac:dyDescent="0.2">
      <c r="A710" s="388" t="s">
        <v>2336</v>
      </c>
      <c r="B710" s="388" t="s">
        <v>2521</v>
      </c>
      <c r="C710" s="388" t="s">
        <v>2337</v>
      </c>
      <c r="D710" s="388" t="s">
        <v>2522</v>
      </c>
      <c r="E710" s="387" t="s">
        <v>2523</v>
      </c>
      <c r="F710" s="388">
        <v>134210</v>
      </c>
    </row>
    <row r="711" spans="1:6" ht="14.5" x14ac:dyDescent="0.2">
      <c r="A711" s="385" t="s">
        <v>2524</v>
      </c>
      <c r="B711" s="386"/>
      <c r="C711" s="386" t="s">
        <v>2525</v>
      </c>
      <c r="D711" s="386"/>
      <c r="E711" s="387" t="s">
        <v>2524</v>
      </c>
      <c r="F711" s="385">
        <v>140007</v>
      </c>
    </row>
    <row r="712" spans="1:6" ht="14.5" x14ac:dyDescent="0.2">
      <c r="A712" s="388" t="s">
        <v>2524</v>
      </c>
      <c r="B712" s="388" t="s">
        <v>2526</v>
      </c>
      <c r="C712" s="388" t="s">
        <v>2525</v>
      </c>
      <c r="D712" s="388" t="s">
        <v>2527</v>
      </c>
      <c r="E712" s="387" t="s">
        <v>2528</v>
      </c>
      <c r="F712" s="388">
        <v>141003</v>
      </c>
    </row>
    <row r="713" spans="1:6" ht="14.5" x14ac:dyDescent="0.2">
      <c r="A713" s="388" t="s">
        <v>2524</v>
      </c>
      <c r="B713" s="388" t="s">
        <v>2529</v>
      </c>
      <c r="C713" s="388" t="s">
        <v>2525</v>
      </c>
      <c r="D713" s="388" t="s">
        <v>2530</v>
      </c>
      <c r="E713" s="387" t="s">
        <v>2531</v>
      </c>
      <c r="F713" s="388">
        <v>141305</v>
      </c>
    </row>
    <row r="714" spans="1:6" ht="14.5" x14ac:dyDescent="0.2">
      <c r="A714" s="388" t="s">
        <v>2524</v>
      </c>
      <c r="B714" s="388" t="s">
        <v>2532</v>
      </c>
      <c r="C714" s="388" t="s">
        <v>2525</v>
      </c>
      <c r="D714" s="388" t="s">
        <v>2533</v>
      </c>
      <c r="E714" s="387" t="s">
        <v>2534</v>
      </c>
      <c r="F714" s="388">
        <v>141500</v>
      </c>
    </row>
    <row r="715" spans="1:6" ht="14.5" x14ac:dyDescent="0.2">
      <c r="A715" s="388" t="s">
        <v>2524</v>
      </c>
      <c r="B715" s="388" t="s">
        <v>2535</v>
      </c>
      <c r="C715" s="388" t="s">
        <v>2525</v>
      </c>
      <c r="D715" s="388" t="s">
        <v>2536</v>
      </c>
      <c r="E715" s="387" t="s">
        <v>2537</v>
      </c>
      <c r="F715" s="388">
        <v>142018</v>
      </c>
    </row>
    <row r="716" spans="1:6" ht="14.5" x14ac:dyDescent="0.2">
      <c r="A716" s="388" t="s">
        <v>2524</v>
      </c>
      <c r="B716" s="388" t="s">
        <v>2538</v>
      </c>
      <c r="C716" s="388" t="s">
        <v>2525</v>
      </c>
      <c r="D716" s="388" t="s">
        <v>2539</v>
      </c>
      <c r="E716" s="387" t="s">
        <v>2540</v>
      </c>
      <c r="F716" s="388">
        <v>142034</v>
      </c>
    </row>
    <row r="717" spans="1:6" ht="14.5" x14ac:dyDescent="0.2">
      <c r="A717" s="388" t="s">
        <v>2524</v>
      </c>
      <c r="B717" s="388" t="s">
        <v>2541</v>
      </c>
      <c r="C717" s="388" t="s">
        <v>2525</v>
      </c>
      <c r="D717" s="388" t="s">
        <v>2542</v>
      </c>
      <c r="E717" s="387" t="s">
        <v>2543</v>
      </c>
      <c r="F717" s="388">
        <v>142042</v>
      </c>
    </row>
    <row r="718" spans="1:6" ht="14.5" x14ac:dyDescent="0.2">
      <c r="A718" s="388" t="s">
        <v>2524</v>
      </c>
      <c r="B718" s="388" t="s">
        <v>2544</v>
      </c>
      <c r="C718" s="388" t="s">
        <v>2525</v>
      </c>
      <c r="D718" s="388" t="s">
        <v>2545</v>
      </c>
      <c r="E718" s="387" t="s">
        <v>2546</v>
      </c>
      <c r="F718" s="388">
        <v>142051</v>
      </c>
    </row>
    <row r="719" spans="1:6" ht="14.5" x14ac:dyDescent="0.2">
      <c r="A719" s="388" t="s">
        <v>2524</v>
      </c>
      <c r="B719" s="388" t="s">
        <v>2547</v>
      </c>
      <c r="C719" s="388" t="s">
        <v>2525</v>
      </c>
      <c r="D719" s="388" t="s">
        <v>2548</v>
      </c>
      <c r="E719" s="387" t="s">
        <v>2549</v>
      </c>
      <c r="F719" s="388">
        <v>142069</v>
      </c>
    </row>
    <row r="720" spans="1:6" ht="14.5" x14ac:dyDescent="0.2">
      <c r="A720" s="388" t="s">
        <v>2524</v>
      </c>
      <c r="B720" s="388" t="s">
        <v>2550</v>
      </c>
      <c r="C720" s="388" t="s">
        <v>2525</v>
      </c>
      <c r="D720" s="388" t="s">
        <v>2551</v>
      </c>
      <c r="E720" s="387" t="s">
        <v>2552</v>
      </c>
      <c r="F720" s="388">
        <v>142077</v>
      </c>
    </row>
    <row r="721" spans="1:6" ht="14.5" x14ac:dyDescent="0.2">
      <c r="A721" s="388" t="s">
        <v>2524</v>
      </c>
      <c r="B721" s="388" t="s">
        <v>2553</v>
      </c>
      <c r="C721" s="388" t="s">
        <v>2525</v>
      </c>
      <c r="D721" s="388" t="s">
        <v>2554</v>
      </c>
      <c r="E721" s="387" t="s">
        <v>2555</v>
      </c>
      <c r="F721" s="388">
        <v>142085</v>
      </c>
    </row>
    <row r="722" spans="1:6" ht="14.5" x14ac:dyDescent="0.2">
      <c r="A722" s="388" t="s">
        <v>2524</v>
      </c>
      <c r="B722" s="388" t="s">
        <v>2556</v>
      </c>
      <c r="C722" s="388" t="s">
        <v>2525</v>
      </c>
      <c r="D722" s="388" t="s">
        <v>2557</v>
      </c>
      <c r="E722" s="387" t="s">
        <v>2558</v>
      </c>
      <c r="F722" s="388">
        <v>142107</v>
      </c>
    </row>
    <row r="723" spans="1:6" ht="14.5" x14ac:dyDescent="0.2">
      <c r="A723" s="388" t="s">
        <v>2524</v>
      </c>
      <c r="B723" s="388" t="s">
        <v>2559</v>
      </c>
      <c r="C723" s="388" t="s">
        <v>2525</v>
      </c>
      <c r="D723" s="388" t="s">
        <v>2560</v>
      </c>
      <c r="E723" s="387" t="s">
        <v>2561</v>
      </c>
      <c r="F723" s="388">
        <v>142115</v>
      </c>
    </row>
    <row r="724" spans="1:6" ht="14.5" x14ac:dyDescent="0.2">
      <c r="A724" s="388" t="s">
        <v>2524</v>
      </c>
      <c r="B724" s="388" t="s">
        <v>2562</v>
      </c>
      <c r="C724" s="388" t="s">
        <v>2525</v>
      </c>
      <c r="D724" s="388" t="s">
        <v>2563</v>
      </c>
      <c r="E724" s="387" t="s">
        <v>2564</v>
      </c>
      <c r="F724" s="388">
        <v>142123</v>
      </c>
    </row>
    <row r="725" spans="1:6" ht="14.5" x14ac:dyDescent="0.2">
      <c r="A725" s="388" t="s">
        <v>2524</v>
      </c>
      <c r="B725" s="388" t="s">
        <v>2565</v>
      </c>
      <c r="C725" s="388" t="s">
        <v>2525</v>
      </c>
      <c r="D725" s="388" t="s">
        <v>2566</v>
      </c>
      <c r="E725" s="387" t="s">
        <v>2567</v>
      </c>
      <c r="F725" s="388">
        <v>142131</v>
      </c>
    </row>
    <row r="726" spans="1:6" ht="14.5" x14ac:dyDescent="0.2">
      <c r="A726" s="388" t="s">
        <v>2524</v>
      </c>
      <c r="B726" s="388" t="s">
        <v>2568</v>
      </c>
      <c r="C726" s="388" t="s">
        <v>2525</v>
      </c>
      <c r="D726" s="388" t="s">
        <v>2569</v>
      </c>
      <c r="E726" s="387" t="s">
        <v>2570</v>
      </c>
      <c r="F726" s="388">
        <v>142140</v>
      </c>
    </row>
    <row r="727" spans="1:6" ht="14.5" x14ac:dyDescent="0.2">
      <c r="A727" s="388" t="s">
        <v>2524</v>
      </c>
      <c r="B727" s="388" t="s">
        <v>2571</v>
      </c>
      <c r="C727" s="388" t="s">
        <v>2525</v>
      </c>
      <c r="D727" s="388" t="s">
        <v>2572</v>
      </c>
      <c r="E727" s="387" t="s">
        <v>2573</v>
      </c>
      <c r="F727" s="388">
        <v>142158</v>
      </c>
    </row>
    <row r="728" spans="1:6" ht="14.5" x14ac:dyDescent="0.2">
      <c r="A728" s="388" t="s">
        <v>2524</v>
      </c>
      <c r="B728" s="388" t="s">
        <v>2574</v>
      </c>
      <c r="C728" s="388" t="s">
        <v>2525</v>
      </c>
      <c r="D728" s="388" t="s">
        <v>2575</v>
      </c>
      <c r="E728" s="387" t="s">
        <v>2576</v>
      </c>
      <c r="F728" s="388">
        <v>142166</v>
      </c>
    </row>
    <row r="729" spans="1:6" ht="14.5" x14ac:dyDescent="0.2">
      <c r="A729" s="388" t="s">
        <v>2524</v>
      </c>
      <c r="B729" s="388" t="s">
        <v>2577</v>
      </c>
      <c r="C729" s="388" t="s">
        <v>2525</v>
      </c>
      <c r="D729" s="388" t="s">
        <v>2578</v>
      </c>
      <c r="E729" s="387" t="s">
        <v>2579</v>
      </c>
      <c r="F729" s="388">
        <v>142174</v>
      </c>
    </row>
    <row r="730" spans="1:6" ht="14.5" x14ac:dyDescent="0.2">
      <c r="A730" s="388" t="s">
        <v>2524</v>
      </c>
      <c r="B730" s="388" t="s">
        <v>2580</v>
      </c>
      <c r="C730" s="388" t="s">
        <v>2525</v>
      </c>
      <c r="D730" s="388" t="s">
        <v>2581</v>
      </c>
      <c r="E730" s="387" t="s">
        <v>2582</v>
      </c>
      <c r="F730" s="388">
        <v>142182</v>
      </c>
    </row>
    <row r="731" spans="1:6" ht="14.5" x14ac:dyDescent="0.2">
      <c r="A731" s="388" t="s">
        <v>2524</v>
      </c>
      <c r="B731" s="388" t="s">
        <v>2583</v>
      </c>
      <c r="C731" s="388" t="s">
        <v>2525</v>
      </c>
      <c r="D731" s="388" t="s">
        <v>2584</v>
      </c>
      <c r="E731" s="387" t="s">
        <v>2585</v>
      </c>
      <c r="F731" s="388">
        <v>143014</v>
      </c>
    </row>
    <row r="732" spans="1:6" ht="14.5" x14ac:dyDescent="0.2">
      <c r="A732" s="388" t="s">
        <v>2524</v>
      </c>
      <c r="B732" s="388" t="s">
        <v>2586</v>
      </c>
      <c r="C732" s="388" t="s">
        <v>2525</v>
      </c>
      <c r="D732" s="388" t="s">
        <v>2587</v>
      </c>
      <c r="E732" s="387" t="s">
        <v>2588</v>
      </c>
      <c r="F732" s="388">
        <v>143219</v>
      </c>
    </row>
    <row r="733" spans="1:6" ht="14.5" x14ac:dyDescent="0.2">
      <c r="A733" s="388" t="s">
        <v>2524</v>
      </c>
      <c r="B733" s="388" t="s">
        <v>2589</v>
      </c>
      <c r="C733" s="388" t="s">
        <v>2525</v>
      </c>
      <c r="D733" s="388" t="s">
        <v>2590</v>
      </c>
      <c r="E733" s="387" t="s">
        <v>2591</v>
      </c>
      <c r="F733" s="388">
        <v>143413</v>
      </c>
    </row>
    <row r="734" spans="1:6" ht="14.5" x14ac:dyDescent="0.2">
      <c r="A734" s="388" t="s">
        <v>2524</v>
      </c>
      <c r="B734" s="388" t="s">
        <v>2592</v>
      </c>
      <c r="C734" s="388" t="s">
        <v>2525</v>
      </c>
      <c r="D734" s="388" t="s">
        <v>2593</v>
      </c>
      <c r="E734" s="387" t="s">
        <v>2594</v>
      </c>
      <c r="F734" s="388">
        <v>143421</v>
      </c>
    </row>
    <row r="735" spans="1:6" ht="14.5" x14ac:dyDescent="0.2">
      <c r="A735" s="388" t="s">
        <v>2524</v>
      </c>
      <c r="B735" s="388" t="s">
        <v>2595</v>
      </c>
      <c r="C735" s="388" t="s">
        <v>2525</v>
      </c>
      <c r="D735" s="388" t="s">
        <v>2596</v>
      </c>
      <c r="E735" s="387" t="s">
        <v>2597</v>
      </c>
      <c r="F735" s="388">
        <v>143618</v>
      </c>
    </row>
    <row r="736" spans="1:6" ht="14.5" x14ac:dyDescent="0.2">
      <c r="A736" s="388" t="s">
        <v>2524</v>
      </c>
      <c r="B736" s="388" t="s">
        <v>2598</v>
      </c>
      <c r="C736" s="388" t="s">
        <v>2525</v>
      </c>
      <c r="D736" s="388" t="s">
        <v>2599</v>
      </c>
      <c r="E736" s="387" t="s">
        <v>2600</v>
      </c>
      <c r="F736" s="388">
        <v>143626</v>
      </c>
    </row>
    <row r="737" spans="1:6" ht="14.5" x14ac:dyDescent="0.2">
      <c r="A737" s="388" t="s">
        <v>2524</v>
      </c>
      <c r="B737" s="388" t="s">
        <v>2601</v>
      </c>
      <c r="C737" s="388" t="s">
        <v>2525</v>
      </c>
      <c r="D737" s="388" t="s">
        <v>2602</v>
      </c>
      <c r="E737" s="387" t="s">
        <v>2603</v>
      </c>
      <c r="F737" s="388">
        <v>143634</v>
      </c>
    </row>
    <row r="738" spans="1:6" ht="14.5" x14ac:dyDescent="0.2">
      <c r="A738" s="388" t="s">
        <v>2524</v>
      </c>
      <c r="B738" s="388" t="s">
        <v>2604</v>
      </c>
      <c r="C738" s="388" t="s">
        <v>2525</v>
      </c>
      <c r="D738" s="388" t="s">
        <v>2605</v>
      </c>
      <c r="E738" s="387" t="s">
        <v>2606</v>
      </c>
      <c r="F738" s="388">
        <v>143642</v>
      </c>
    </row>
    <row r="739" spans="1:6" ht="14.5" x14ac:dyDescent="0.2">
      <c r="A739" s="388" t="s">
        <v>2524</v>
      </c>
      <c r="B739" s="388" t="s">
        <v>2607</v>
      </c>
      <c r="C739" s="388" t="s">
        <v>2525</v>
      </c>
      <c r="D739" s="388" t="s">
        <v>2608</v>
      </c>
      <c r="E739" s="387" t="s">
        <v>2609</v>
      </c>
      <c r="F739" s="388">
        <v>143669</v>
      </c>
    </row>
    <row r="740" spans="1:6" ht="14.5" x14ac:dyDescent="0.2">
      <c r="A740" s="388" t="s">
        <v>2524</v>
      </c>
      <c r="B740" s="388" t="s">
        <v>2610</v>
      </c>
      <c r="C740" s="388" t="s">
        <v>2525</v>
      </c>
      <c r="D740" s="388" t="s">
        <v>2611</v>
      </c>
      <c r="E740" s="387" t="s">
        <v>2612</v>
      </c>
      <c r="F740" s="388">
        <v>143821</v>
      </c>
    </row>
    <row r="741" spans="1:6" ht="14.5" x14ac:dyDescent="0.2">
      <c r="A741" s="388" t="s">
        <v>2524</v>
      </c>
      <c r="B741" s="388" t="s">
        <v>2613</v>
      </c>
      <c r="C741" s="388" t="s">
        <v>2525</v>
      </c>
      <c r="D741" s="388" t="s">
        <v>2614</v>
      </c>
      <c r="E741" s="387" t="s">
        <v>2615</v>
      </c>
      <c r="F741" s="388">
        <v>143839</v>
      </c>
    </row>
    <row r="742" spans="1:6" ht="14.5" x14ac:dyDescent="0.2">
      <c r="A742" s="388" t="s">
        <v>2524</v>
      </c>
      <c r="B742" s="388" t="s">
        <v>2616</v>
      </c>
      <c r="C742" s="388" t="s">
        <v>2525</v>
      </c>
      <c r="D742" s="388" t="s">
        <v>2617</v>
      </c>
      <c r="E742" s="387" t="s">
        <v>2618</v>
      </c>
      <c r="F742" s="388">
        <v>143847</v>
      </c>
    </row>
    <row r="743" spans="1:6" ht="14.5" x14ac:dyDescent="0.2">
      <c r="A743" s="388" t="s">
        <v>2524</v>
      </c>
      <c r="B743" s="388" t="s">
        <v>2619</v>
      </c>
      <c r="C743" s="388" t="s">
        <v>2525</v>
      </c>
      <c r="D743" s="388" t="s">
        <v>2620</v>
      </c>
      <c r="E743" s="387" t="s">
        <v>2621</v>
      </c>
      <c r="F743" s="388">
        <v>144011</v>
      </c>
    </row>
    <row r="744" spans="1:6" ht="14.5" x14ac:dyDescent="0.2">
      <c r="A744" s="388" t="s">
        <v>2524</v>
      </c>
      <c r="B744" s="388" t="s">
        <v>2622</v>
      </c>
      <c r="C744" s="388" t="s">
        <v>2525</v>
      </c>
      <c r="D744" s="388" t="s">
        <v>2623</v>
      </c>
      <c r="E744" s="387" t="s">
        <v>2624</v>
      </c>
      <c r="F744" s="388">
        <v>144029</v>
      </c>
    </row>
    <row r="745" spans="1:6" ht="14.5" x14ac:dyDescent="0.2">
      <c r="A745" s="385" t="s">
        <v>2625</v>
      </c>
      <c r="B745" s="386"/>
      <c r="C745" s="386" t="s">
        <v>2626</v>
      </c>
      <c r="D745" s="386"/>
      <c r="E745" s="387" t="s">
        <v>2625</v>
      </c>
      <c r="F745" s="385">
        <v>150002</v>
      </c>
    </row>
    <row r="746" spans="1:6" ht="14.5" x14ac:dyDescent="0.2">
      <c r="A746" s="388" t="s">
        <v>2625</v>
      </c>
      <c r="B746" s="388" t="s">
        <v>2627</v>
      </c>
      <c r="C746" s="388" t="s">
        <v>2626</v>
      </c>
      <c r="D746" s="388" t="s">
        <v>2628</v>
      </c>
      <c r="E746" s="387" t="s">
        <v>2629</v>
      </c>
      <c r="F746" s="388">
        <v>151009</v>
      </c>
    </row>
    <row r="747" spans="1:6" ht="14.5" x14ac:dyDescent="0.2">
      <c r="A747" s="388" t="s">
        <v>2625</v>
      </c>
      <c r="B747" s="388" t="s">
        <v>2630</v>
      </c>
      <c r="C747" s="388" t="s">
        <v>2626</v>
      </c>
      <c r="D747" s="388" t="s">
        <v>2631</v>
      </c>
      <c r="E747" s="387" t="s">
        <v>2632</v>
      </c>
      <c r="F747" s="388">
        <v>152021</v>
      </c>
    </row>
    <row r="748" spans="1:6" ht="14.5" x14ac:dyDescent="0.2">
      <c r="A748" s="388" t="s">
        <v>2625</v>
      </c>
      <c r="B748" s="388" t="s">
        <v>2633</v>
      </c>
      <c r="C748" s="388" t="s">
        <v>2626</v>
      </c>
      <c r="D748" s="388" t="s">
        <v>2634</v>
      </c>
      <c r="E748" s="387" t="s">
        <v>2635</v>
      </c>
      <c r="F748" s="388">
        <v>152048</v>
      </c>
    </row>
    <row r="749" spans="1:6" ht="14.5" x14ac:dyDescent="0.2">
      <c r="A749" s="388" t="s">
        <v>2625</v>
      </c>
      <c r="B749" s="388" t="s">
        <v>2636</v>
      </c>
      <c r="C749" s="388" t="s">
        <v>2626</v>
      </c>
      <c r="D749" s="388" t="s">
        <v>2637</v>
      </c>
      <c r="E749" s="387" t="s">
        <v>2638</v>
      </c>
      <c r="F749" s="388">
        <v>152056</v>
      </c>
    </row>
    <row r="750" spans="1:6" ht="14.5" x14ac:dyDescent="0.2">
      <c r="A750" s="388" t="s">
        <v>2625</v>
      </c>
      <c r="B750" s="388" t="s">
        <v>2639</v>
      </c>
      <c r="C750" s="388" t="s">
        <v>2626</v>
      </c>
      <c r="D750" s="388" t="s">
        <v>2640</v>
      </c>
      <c r="E750" s="387" t="s">
        <v>2641</v>
      </c>
      <c r="F750" s="388">
        <v>152064</v>
      </c>
    </row>
    <row r="751" spans="1:6" ht="14.5" x14ac:dyDescent="0.2">
      <c r="A751" s="388" t="s">
        <v>2625</v>
      </c>
      <c r="B751" s="388" t="s">
        <v>2642</v>
      </c>
      <c r="C751" s="388" t="s">
        <v>2626</v>
      </c>
      <c r="D751" s="388" t="s">
        <v>2643</v>
      </c>
      <c r="E751" s="387" t="s">
        <v>2644</v>
      </c>
      <c r="F751" s="388">
        <v>152081</v>
      </c>
    </row>
    <row r="752" spans="1:6" ht="14.5" x14ac:dyDescent="0.2">
      <c r="A752" s="388" t="s">
        <v>2625</v>
      </c>
      <c r="B752" s="388" t="s">
        <v>2645</v>
      </c>
      <c r="C752" s="388" t="s">
        <v>2626</v>
      </c>
      <c r="D752" s="388" t="s">
        <v>2646</v>
      </c>
      <c r="E752" s="387" t="s">
        <v>2647</v>
      </c>
      <c r="F752" s="388">
        <v>152099</v>
      </c>
    </row>
    <row r="753" spans="1:6" ht="14.5" x14ac:dyDescent="0.2">
      <c r="A753" s="388" t="s">
        <v>2625</v>
      </c>
      <c r="B753" s="388" t="s">
        <v>2648</v>
      </c>
      <c r="C753" s="388" t="s">
        <v>2626</v>
      </c>
      <c r="D753" s="388" t="s">
        <v>2649</v>
      </c>
      <c r="E753" s="387" t="s">
        <v>2650</v>
      </c>
      <c r="F753" s="388">
        <v>152102</v>
      </c>
    </row>
    <row r="754" spans="1:6" ht="14.5" x14ac:dyDescent="0.2">
      <c r="A754" s="388" t="s">
        <v>2625</v>
      </c>
      <c r="B754" s="388" t="s">
        <v>2651</v>
      </c>
      <c r="C754" s="388" t="s">
        <v>2626</v>
      </c>
      <c r="D754" s="388" t="s">
        <v>2652</v>
      </c>
      <c r="E754" s="387" t="s">
        <v>2653</v>
      </c>
      <c r="F754" s="388">
        <v>152111</v>
      </c>
    </row>
    <row r="755" spans="1:6" ht="14.5" x14ac:dyDescent="0.2">
      <c r="A755" s="388" t="s">
        <v>2625</v>
      </c>
      <c r="B755" s="388" t="s">
        <v>2654</v>
      </c>
      <c r="C755" s="388" t="s">
        <v>2626</v>
      </c>
      <c r="D755" s="388" t="s">
        <v>2655</v>
      </c>
      <c r="E755" s="387" t="s">
        <v>2656</v>
      </c>
      <c r="F755" s="388">
        <v>152129</v>
      </c>
    </row>
    <row r="756" spans="1:6" ht="14.5" x14ac:dyDescent="0.2">
      <c r="A756" s="388" t="s">
        <v>2625</v>
      </c>
      <c r="B756" s="388" t="s">
        <v>2657</v>
      </c>
      <c r="C756" s="388" t="s">
        <v>2626</v>
      </c>
      <c r="D756" s="388" t="s">
        <v>2658</v>
      </c>
      <c r="E756" s="387" t="s">
        <v>2659</v>
      </c>
      <c r="F756" s="388">
        <v>152137</v>
      </c>
    </row>
    <row r="757" spans="1:6" ht="14.5" x14ac:dyDescent="0.2">
      <c r="A757" s="388" t="s">
        <v>2625</v>
      </c>
      <c r="B757" s="388" t="s">
        <v>2660</v>
      </c>
      <c r="C757" s="388" t="s">
        <v>2626</v>
      </c>
      <c r="D757" s="388" t="s">
        <v>2661</v>
      </c>
      <c r="E757" s="387" t="s">
        <v>2662</v>
      </c>
      <c r="F757" s="388">
        <v>152161</v>
      </c>
    </row>
    <row r="758" spans="1:6" ht="14.5" x14ac:dyDescent="0.2">
      <c r="A758" s="388" t="s">
        <v>2625</v>
      </c>
      <c r="B758" s="388" t="s">
        <v>2663</v>
      </c>
      <c r="C758" s="388" t="s">
        <v>2626</v>
      </c>
      <c r="D758" s="388" t="s">
        <v>2664</v>
      </c>
      <c r="E758" s="387" t="s">
        <v>2665</v>
      </c>
      <c r="F758" s="388">
        <v>152170</v>
      </c>
    </row>
    <row r="759" spans="1:6" ht="14.5" x14ac:dyDescent="0.2">
      <c r="A759" s="388" t="s">
        <v>2625</v>
      </c>
      <c r="B759" s="388" t="s">
        <v>2666</v>
      </c>
      <c r="C759" s="388" t="s">
        <v>2626</v>
      </c>
      <c r="D759" s="388" t="s">
        <v>2667</v>
      </c>
      <c r="E759" s="387" t="s">
        <v>2668</v>
      </c>
      <c r="F759" s="388">
        <v>152188</v>
      </c>
    </row>
    <row r="760" spans="1:6" ht="14.5" x14ac:dyDescent="0.2">
      <c r="A760" s="388" t="s">
        <v>2625</v>
      </c>
      <c r="B760" s="388" t="s">
        <v>2669</v>
      </c>
      <c r="C760" s="388" t="s">
        <v>2626</v>
      </c>
      <c r="D760" s="388" t="s">
        <v>2670</v>
      </c>
      <c r="E760" s="387" t="s">
        <v>2671</v>
      </c>
      <c r="F760" s="388">
        <v>152226</v>
      </c>
    </row>
    <row r="761" spans="1:6" ht="14.5" x14ac:dyDescent="0.2">
      <c r="A761" s="388" t="s">
        <v>2625</v>
      </c>
      <c r="B761" s="388" t="s">
        <v>2672</v>
      </c>
      <c r="C761" s="388" t="s">
        <v>2626</v>
      </c>
      <c r="D761" s="388" t="s">
        <v>2673</v>
      </c>
      <c r="E761" s="387" t="s">
        <v>2674</v>
      </c>
      <c r="F761" s="388">
        <v>152234</v>
      </c>
    </row>
    <row r="762" spans="1:6" ht="14.5" x14ac:dyDescent="0.2">
      <c r="A762" s="388" t="s">
        <v>2625</v>
      </c>
      <c r="B762" s="388" t="s">
        <v>2675</v>
      </c>
      <c r="C762" s="388" t="s">
        <v>2626</v>
      </c>
      <c r="D762" s="388" t="s">
        <v>2676</v>
      </c>
      <c r="E762" s="387" t="s">
        <v>2677</v>
      </c>
      <c r="F762" s="388">
        <v>152242</v>
      </c>
    </row>
    <row r="763" spans="1:6" ht="14.5" x14ac:dyDescent="0.2">
      <c r="A763" s="388" t="s">
        <v>2625</v>
      </c>
      <c r="B763" s="388" t="s">
        <v>2678</v>
      </c>
      <c r="C763" s="388" t="s">
        <v>2626</v>
      </c>
      <c r="D763" s="388" t="s">
        <v>2679</v>
      </c>
      <c r="E763" s="387" t="s">
        <v>2680</v>
      </c>
      <c r="F763" s="388">
        <v>152251</v>
      </c>
    </row>
    <row r="764" spans="1:6" ht="14.5" x14ac:dyDescent="0.2">
      <c r="A764" s="388" t="s">
        <v>2625</v>
      </c>
      <c r="B764" s="388" t="s">
        <v>2681</v>
      </c>
      <c r="C764" s="388" t="s">
        <v>2626</v>
      </c>
      <c r="D764" s="388" t="s">
        <v>2682</v>
      </c>
      <c r="E764" s="387" t="s">
        <v>2683</v>
      </c>
      <c r="F764" s="388">
        <v>152269</v>
      </c>
    </row>
    <row r="765" spans="1:6" ht="14.5" x14ac:dyDescent="0.2">
      <c r="A765" s="388" t="s">
        <v>2625</v>
      </c>
      <c r="B765" s="388" t="s">
        <v>2684</v>
      </c>
      <c r="C765" s="388" t="s">
        <v>2626</v>
      </c>
      <c r="D765" s="388" t="s">
        <v>2685</v>
      </c>
      <c r="E765" s="387" t="s">
        <v>2686</v>
      </c>
      <c r="F765" s="388">
        <v>152277</v>
      </c>
    </row>
    <row r="766" spans="1:6" ht="14.5" x14ac:dyDescent="0.2">
      <c r="A766" s="388" t="s">
        <v>2625</v>
      </c>
      <c r="B766" s="388" t="s">
        <v>2687</v>
      </c>
      <c r="C766" s="388" t="s">
        <v>2626</v>
      </c>
      <c r="D766" s="388" t="s">
        <v>2688</v>
      </c>
      <c r="E766" s="387" t="s">
        <v>2689</v>
      </c>
      <c r="F766" s="388">
        <v>153079</v>
      </c>
    </row>
    <row r="767" spans="1:6" ht="14.5" x14ac:dyDescent="0.2">
      <c r="A767" s="388" t="s">
        <v>2625</v>
      </c>
      <c r="B767" s="388" t="s">
        <v>2690</v>
      </c>
      <c r="C767" s="388" t="s">
        <v>2626</v>
      </c>
      <c r="D767" s="388" t="s">
        <v>2691</v>
      </c>
      <c r="E767" s="387" t="s">
        <v>2692</v>
      </c>
      <c r="F767" s="388">
        <v>153427</v>
      </c>
    </row>
    <row r="768" spans="1:6" ht="14.5" x14ac:dyDescent="0.2">
      <c r="A768" s="388" t="s">
        <v>2625</v>
      </c>
      <c r="B768" s="388" t="s">
        <v>2693</v>
      </c>
      <c r="C768" s="388" t="s">
        <v>2626</v>
      </c>
      <c r="D768" s="388" t="s">
        <v>2694</v>
      </c>
      <c r="E768" s="387" t="s">
        <v>2695</v>
      </c>
      <c r="F768" s="388">
        <v>153613</v>
      </c>
    </row>
    <row r="769" spans="1:6" ht="14.5" x14ac:dyDescent="0.2">
      <c r="A769" s="388" t="s">
        <v>2625</v>
      </c>
      <c r="B769" s="388" t="s">
        <v>2696</v>
      </c>
      <c r="C769" s="388" t="s">
        <v>2626</v>
      </c>
      <c r="D769" s="388" t="s">
        <v>2697</v>
      </c>
      <c r="E769" s="387" t="s">
        <v>2698</v>
      </c>
      <c r="F769" s="388">
        <v>153851</v>
      </c>
    </row>
    <row r="770" spans="1:6" ht="14.5" x14ac:dyDescent="0.2">
      <c r="A770" s="388" t="s">
        <v>2625</v>
      </c>
      <c r="B770" s="388" t="s">
        <v>2699</v>
      </c>
      <c r="C770" s="388" t="s">
        <v>2626</v>
      </c>
      <c r="D770" s="388" t="s">
        <v>2700</v>
      </c>
      <c r="E770" s="387" t="s">
        <v>2701</v>
      </c>
      <c r="F770" s="388">
        <v>154059</v>
      </c>
    </row>
    <row r="771" spans="1:6" ht="14.5" x14ac:dyDescent="0.2">
      <c r="A771" s="388" t="s">
        <v>2625</v>
      </c>
      <c r="B771" s="388" t="s">
        <v>2702</v>
      </c>
      <c r="C771" s="388" t="s">
        <v>2626</v>
      </c>
      <c r="D771" s="388" t="s">
        <v>2703</v>
      </c>
      <c r="E771" s="387" t="s">
        <v>2704</v>
      </c>
      <c r="F771" s="388">
        <v>154610</v>
      </c>
    </row>
    <row r="772" spans="1:6" ht="14.5" x14ac:dyDescent="0.2">
      <c r="A772" s="388" t="s">
        <v>2625</v>
      </c>
      <c r="B772" s="388" t="s">
        <v>2705</v>
      </c>
      <c r="C772" s="388" t="s">
        <v>2626</v>
      </c>
      <c r="D772" s="388" t="s">
        <v>2706</v>
      </c>
      <c r="E772" s="387" t="s">
        <v>2707</v>
      </c>
      <c r="F772" s="388">
        <v>154822</v>
      </c>
    </row>
    <row r="773" spans="1:6" ht="14.5" x14ac:dyDescent="0.2">
      <c r="A773" s="388" t="s">
        <v>2625</v>
      </c>
      <c r="B773" s="388" t="s">
        <v>2708</v>
      </c>
      <c r="C773" s="388" t="s">
        <v>2626</v>
      </c>
      <c r="D773" s="388" t="s">
        <v>2709</v>
      </c>
      <c r="E773" s="387" t="s">
        <v>2710</v>
      </c>
      <c r="F773" s="388">
        <v>155047</v>
      </c>
    </row>
    <row r="774" spans="1:6" ht="14.5" x14ac:dyDescent="0.2">
      <c r="A774" s="388" t="s">
        <v>2625</v>
      </c>
      <c r="B774" s="388" t="s">
        <v>2711</v>
      </c>
      <c r="C774" s="388" t="s">
        <v>2626</v>
      </c>
      <c r="D774" s="388" t="s">
        <v>2712</v>
      </c>
      <c r="E774" s="387" t="s">
        <v>2713</v>
      </c>
      <c r="F774" s="388">
        <v>155811</v>
      </c>
    </row>
    <row r="775" spans="1:6" ht="14.5" x14ac:dyDescent="0.2">
      <c r="A775" s="388" t="s">
        <v>2625</v>
      </c>
      <c r="B775" s="388" t="s">
        <v>2714</v>
      </c>
      <c r="C775" s="388" t="s">
        <v>2626</v>
      </c>
      <c r="D775" s="388" t="s">
        <v>2715</v>
      </c>
      <c r="E775" s="387" t="s">
        <v>2716</v>
      </c>
      <c r="F775" s="388">
        <v>155861</v>
      </c>
    </row>
    <row r="776" spans="1:6" ht="14.5" x14ac:dyDescent="0.2">
      <c r="A776" s="385" t="s">
        <v>2717</v>
      </c>
      <c r="B776" s="386"/>
      <c r="C776" s="386" t="s">
        <v>2718</v>
      </c>
      <c r="D776" s="386"/>
      <c r="E776" s="387" t="s">
        <v>2717</v>
      </c>
      <c r="F776" s="385">
        <v>160008</v>
      </c>
    </row>
    <row r="777" spans="1:6" ht="14.5" x14ac:dyDescent="0.2">
      <c r="A777" s="388" t="s">
        <v>2717</v>
      </c>
      <c r="B777" s="388" t="s">
        <v>2719</v>
      </c>
      <c r="C777" s="388" t="s">
        <v>2718</v>
      </c>
      <c r="D777" s="388" t="s">
        <v>2720</v>
      </c>
      <c r="E777" s="387" t="s">
        <v>2721</v>
      </c>
      <c r="F777" s="388">
        <v>162019</v>
      </c>
    </row>
    <row r="778" spans="1:6" ht="14.5" x14ac:dyDescent="0.2">
      <c r="A778" s="388" t="s">
        <v>2717</v>
      </c>
      <c r="B778" s="388" t="s">
        <v>2722</v>
      </c>
      <c r="C778" s="388" t="s">
        <v>2718</v>
      </c>
      <c r="D778" s="388" t="s">
        <v>2723</v>
      </c>
      <c r="E778" s="387" t="s">
        <v>2724</v>
      </c>
      <c r="F778" s="388">
        <v>162027</v>
      </c>
    </row>
    <row r="779" spans="1:6" ht="14.5" x14ac:dyDescent="0.2">
      <c r="A779" s="388" t="s">
        <v>2717</v>
      </c>
      <c r="B779" s="388" t="s">
        <v>2725</v>
      </c>
      <c r="C779" s="388" t="s">
        <v>2718</v>
      </c>
      <c r="D779" s="388" t="s">
        <v>2726</v>
      </c>
      <c r="E779" s="387" t="s">
        <v>2727</v>
      </c>
      <c r="F779" s="388">
        <v>162043</v>
      </c>
    </row>
    <row r="780" spans="1:6" ht="14.5" x14ac:dyDescent="0.2">
      <c r="A780" s="388" t="s">
        <v>2717</v>
      </c>
      <c r="B780" s="388" t="s">
        <v>2728</v>
      </c>
      <c r="C780" s="388" t="s">
        <v>2718</v>
      </c>
      <c r="D780" s="388" t="s">
        <v>2729</v>
      </c>
      <c r="E780" s="387" t="s">
        <v>2730</v>
      </c>
      <c r="F780" s="388">
        <v>162051</v>
      </c>
    </row>
    <row r="781" spans="1:6" ht="14.5" x14ac:dyDescent="0.2">
      <c r="A781" s="388" t="s">
        <v>2717</v>
      </c>
      <c r="B781" s="388" t="s">
        <v>2731</v>
      </c>
      <c r="C781" s="388" t="s">
        <v>2718</v>
      </c>
      <c r="D781" s="388" t="s">
        <v>2732</v>
      </c>
      <c r="E781" s="387" t="s">
        <v>2733</v>
      </c>
      <c r="F781" s="388">
        <v>162060</v>
      </c>
    </row>
    <row r="782" spans="1:6" ht="14.5" x14ac:dyDescent="0.2">
      <c r="A782" s="388" t="s">
        <v>2717</v>
      </c>
      <c r="B782" s="388" t="s">
        <v>2734</v>
      </c>
      <c r="C782" s="388" t="s">
        <v>2718</v>
      </c>
      <c r="D782" s="388" t="s">
        <v>2735</v>
      </c>
      <c r="E782" s="387" t="s">
        <v>2736</v>
      </c>
      <c r="F782" s="388">
        <v>162078</v>
      </c>
    </row>
    <row r="783" spans="1:6" ht="14.5" x14ac:dyDescent="0.2">
      <c r="A783" s="388" t="s">
        <v>2717</v>
      </c>
      <c r="B783" s="388" t="s">
        <v>2737</v>
      </c>
      <c r="C783" s="388" t="s">
        <v>2718</v>
      </c>
      <c r="D783" s="388" t="s">
        <v>2738</v>
      </c>
      <c r="E783" s="387" t="s">
        <v>2739</v>
      </c>
      <c r="F783" s="388">
        <v>162086</v>
      </c>
    </row>
    <row r="784" spans="1:6" ht="14.5" x14ac:dyDescent="0.2">
      <c r="A784" s="388" t="s">
        <v>2717</v>
      </c>
      <c r="B784" s="388" t="s">
        <v>2740</v>
      </c>
      <c r="C784" s="388" t="s">
        <v>2718</v>
      </c>
      <c r="D784" s="388" t="s">
        <v>2741</v>
      </c>
      <c r="E784" s="387" t="s">
        <v>2742</v>
      </c>
      <c r="F784" s="388">
        <v>162094</v>
      </c>
    </row>
    <row r="785" spans="1:6" ht="14.5" x14ac:dyDescent="0.2">
      <c r="A785" s="388" t="s">
        <v>2717</v>
      </c>
      <c r="B785" s="388" t="s">
        <v>2743</v>
      </c>
      <c r="C785" s="388" t="s">
        <v>2718</v>
      </c>
      <c r="D785" s="388" t="s">
        <v>2744</v>
      </c>
      <c r="E785" s="387" t="s">
        <v>2745</v>
      </c>
      <c r="F785" s="388">
        <v>162108</v>
      </c>
    </row>
    <row r="786" spans="1:6" ht="14.5" x14ac:dyDescent="0.2">
      <c r="A786" s="388" t="s">
        <v>2717</v>
      </c>
      <c r="B786" s="388" t="s">
        <v>2746</v>
      </c>
      <c r="C786" s="388" t="s">
        <v>2718</v>
      </c>
      <c r="D786" s="388" t="s">
        <v>2747</v>
      </c>
      <c r="E786" s="387" t="s">
        <v>2748</v>
      </c>
      <c r="F786" s="388">
        <v>162116</v>
      </c>
    </row>
    <row r="787" spans="1:6" ht="14.5" x14ac:dyDescent="0.2">
      <c r="A787" s="388" t="s">
        <v>2717</v>
      </c>
      <c r="B787" s="388" t="s">
        <v>2749</v>
      </c>
      <c r="C787" s="388" t="s">
        <v>2718</v>
      </c>
      <c r="D787" s="388" t="s">
        <v>2750</v>
      </c>
      <c r="E787" s="387" t="s">
        <v>2751</v>
      </c>
      <c r="F787" s="388">
        <v>163210</v>
      </c>
    </row>
    <row r="788" spans="1:6" ht="14.5" x14ac:dyDescent="0.2">
      <c r="A788" s="388" t="s">
        <v>2717</v>
      </c>
      <c r="B788" s="388" t="s">
        <v>2752</v>
      </c>
      <c r="C788" s="388" t="s">
        <v>2718</v>
      </c>
      <c r="D788" s="388" t="s">
        <v>2753</v>
      </c>
      <c r="E788" s="387" t="s">
        <v>2754</v>
      </c>
      <c r="F788" s="388">
        <v>163228</v>
      </c>
    </row>
    <row r="789" spans="1:6" ht="14.5" x14ac:dyDescent="0.2">
      <c r="A789" s="388" t="s">
        <v>2717</v>
      </c>
      <c r="B789" s="388" t="s">
        <v>2755</v>
      </c>
      <c r="C789" s="388" t="s">
        <v>2718</v>
      </c>
      <c r="D789" s="388" t="s">
        <v>2756</v>
      </c>
      <c r="E789" s="387" t="s">
        <v>2757</v>
      </c>
      <c r="F789" s="388">
        <v>163236</v>
      </c>
    </row>
    <row r="790" spans="1:6" ht="14.5" x14ac:dyDescent="0.2">
      <c r="A790" s="388" t="s">
        <v>2717</v>
      </c>
      <c r="B790" s="388" t="s">
        <v>2758</v>
      </c>
      <c r="C790" s="388" t="s">
        <v>2718</v>
      </c>
      <c r="D790" s="388" t="s">
        <v>2759</v>
      </c>
      <c r="E790" s="387" t="s">
        <v>2760</v>
      </c>
      <c r="F790" s="388">
        <v>163422</v>
      </c>
    </row>
    <row r="791" spans="1:6" ht="14.5" x14ac:dyDescent="0.2">
      <c r="A791" s="388" t="s">
        <v>2717</v>
      </c>
      <c r="B791" s="388" t="s">
        <v>1439</v>
      </c>
      <c r="C791" s="388" t="s">
        <v>2718</v>
      </c>
      <c r="D791" s="388" t="s">
        <v>1440</v>
      </c>
      <c r="E791" s="387" t="s">
        <v>2761</v>
      </c>
      <c r="F791" s="388">
        <v>163431</v>
      </c>
    </row>
    <row r="792" spans="1:6" ht="14.5" x14ac:dyDescent="0.2">
      <c r="A792" s="385" t="s">
        <v>2762</v>
      </c>
      <c r="B792" s="386"/>
      <c r="C792" s="386" t="s">
        <v>2763</v>
      </c>
      <c r="D792" s="386"/>
      <c r="E792" s="387" t="s">
        <v>2762</v>
      </c>
      <c r="F792" s="385">
        <v>170003</v>
      </c>
    </row>
    <row r="793" spans="1:6" ht="14.5" x14ac:dyDescent="0.2">
      <c r="A793" s="388" t="s">
        <v>2762</v>
      </c>
      <c r="B793" s="388" t="s">
        <v>2764</v>
      </c>
      <c r="C793" s="388" t="s">
        <v>2763</v>
      </c>
      <c r="D793" s="388" t="s">
        <v>2765</v>
      </c>
      <c r="E793" s="387" t="s">
        <v>2766</v>
      </c>
      <c r="F793" s="388">
        <v>172014</v>
      </c>
    </row>
    <row r="794" spans="1:6" ht="14.5" x14ac:dyDescent="0.2">
      <c r="A794" s="388" t="s">
        <v>2762</v>
      </c>
      <c r="B794" s="388" t="s">
        <v>2767</v>
      </c>
      <c r="C794" s="388" t="s">
        <v>2763</v>
      </c>
      <c r="D794" s="388" t="s">
        <v>2768</v>
      </c>
      <c r="E794" s="387" t="s">
        <v>2769</v>
      </c>
      <c r="F794" s="388">
        <v>172022</v>
      </c>
    </row>
    <row r="795" spans="1:6" ht="14.5" x14ac:dyDescent="0.2">
      <c r="A795" s="388" t="s">
        <v>2762</v>
      </c>
      <c r="B795" s="388" t="s">
        <v>2770</v>
      </c>
      <c r="C795" s="388" t="s">
        <v>2763</v>
      </c>
      <c r="D795" s="388" t="s">
        <v>2771</v>
      </c>
      <c r="E795" s="387" t="s">
        <v>2772</v>
      </c>
      <c r="F795" s="388">
        <v>172031</v>
      </c>
    </row>
    <row r="796" spans="1:6" ht="14.5" x14ac:dyDescent="0.2">
      <c r="A796" s="388" t="s">
        <v>2762</v>
      </c>
      <c r="B796" s="388" t="s">
        <v>2773</v>
      </c>
      <c r="C796" s="388" t="s">
        <v>2763</v>
      </c>
      <c r="D796" s="388" t="s">
        <v>2774</v>
      </c>
      <c r="E796" s="387" t="s">
        <v>2775</v>
      </c>
      <c r="F796" s="388">
        <v>172049</v>
      </c>
    </row>
    <row r="797" spans="1:6" ht="14.5" x14ac:dyDescent="0.2">
      <c r="A797" s="388" t="s">
        <v>2762</v>
      </c>
      <c r="B797" s="388" t="s">
        <v>2776</v>
      </c>
      <c r="C797" s="388" t="s">
        <v>2763</v>
      </c>
      <c r="D797" s="388" t="s">
        <v>2777</v>
      </c>
      <c r="E797" s="387" t="s">
        <v>2778</v>
      </c>
      <c r="F797" s="388">
        <v>172057</v>
      </c>
    </row>
    <row r="798" spans="1:6" ht="14.5" x14ac:dyDescent="0.2">
      <c r="A798" s="388" t="s">
        <v>2762</v>
      </c>
      <c r="B798" s="388" t="s">
        <v>2779</v>
      </c>
      <c r="C798" s="388" t="s">
        <v>2763</v>
      </c>
      <c r="D798" s="388" t="s">
        <v>2780</v>
      </c>
      <c r="E798" s="387" t="s">
        <v>2781</v>
      </c>
      <c r="F798" s="388">
        <v>172065</v>
      </c>
    </row>
    <row r="799" spans="1:6" ht="14.5" x14ac:dyDescent="0.2">
      <c r="A799" s="388" t="s">
        <v>2762</v>
      </c>
      <c r="B799" s="388" t="s">
        <v>2782</v>
      </c>
      <c r="C799" s="388" t="s">
        <v>2763</v>
      </c>
      <c r="D799" s="388" t="s">
        <v>2783</v>
      </c>
      <c r="E799" s="387" t="s">
        <v>2784</v>
      </c>
      <c r="F799" s="388">
        <v>172073</v>
      </c>
    </row>
    <row r="800" spans="1:6" ht="14.5" x14ac:dyDescent="0.2">
      <c r="A800" s="388" t="s">
        <v>2762</v>
      </c>
      <c r="B800" s="388" t="s">
        <v>2785</v>
      </c>
      <c r="C800" s="388" t="s">
        <v>2763</v>
      </c>
      <c r="D800" s="388" t="s">
        <v>2786</v>
      </c>
      <c r="E800" s="387" t="s">
        <v>2787</v>
      </c>
      <c r="F800" s="388">
        <v>172090</v>
      </c>
    </row>
    <row r="801" spans="1:6" ht="14.5" x14ac:dyDescent="0.2">
      <c r="A801" s="388" t="s">
        <v>2762</v>
      </c>
      <c r="B801" s="388" t="s">
        <v>2788</v>
      </c>
      <c r="C801" s="388" t="s">
        <v>2763</v>
      </c>
      <c r="D801" s="388" t="s">
        <v>2789</v>
      </c>
      <c r="E801" s="387" t="s">
        <v>2790</v>
      </c>
      <c r="F801" s="388">
        <v>172103</v>
      </c>
    </row>
    <row r="802" spans="1:6" ht="14.5" x14ac:dyDescent="0.2">
      <c r="A802" s="388" t="s">
        <v>2762</v>
      </c>
      <c r="B802" s="388" t="s">
        <v>2791</v>
      </c>
      <c r="C802" s="388" t="s">
        <v>2763</v>
      </c>
      <c r="D802" s="388" t="s">
        <v>2792</v>
      </c>
      <c r="E802" s="387" t="s">
        <v>2793</v>
      </c>
      <c r="F802" s="388">
        <v>172111</v>
      </c>
    </row>
    <row r="803" spans="1:6" ht="14.5" x14ac:dyDescent="0.2">
      <c r="A803" s="388" t="s">
        <v>2762</v>
      </c>
      <c r="B803" s="388" t="s">
        <v>2794</v>
      </c>
      <c r="C803" s="388" t="s">
        <v>2763</v>
      </c>
      <c r="D803" s="388" t="s">
        <v>2795</v>
      </c>
      <c r="E803" s="387" t="s">
        <v>2796</v>
      </c>
      <c r="F803" s="388">
        <v>172120</v>
      </c>
    </row>
    <row r="804" spans="1:6" ht="14.5" x14ac:dyDescent="0.2">
      <c r="A804" s="388" t="s">
        <v>2762</v>
      </c>
      <c r="B804" s="388" t="s">
        <v>2797</v>
      </c>
      <c r="C804" s="388" t="s">
        <v>2763</v>
      </c>
      <c r="D804" s="388" t="s">
        <v>2798</v>
      </c>
      <c r="E804" s="387" t="s">
        <v>2799</v>
      </c>
      <c r="F804" s="388">
        <v>173240</v>
      </c>
    </row>
    <row r="805" spans="1:6" ht="14.5" x14ac:dyDescent="0.2">
      <c r="A805" s="388" t="s">
        <v>2762</v>
      </c>
      <c r="B805" s="388" t="s">
        <v>2800</v>
      </c>
      <c r="C805" s="388" t="s">
        <v>2763</v>
      </c>
      <c r="D805" s="388" t="s">
        <v>2801</v>
      </c>
      <c r="E805" s="387" t="s">
        <v>2802</v>
      </c>
      <c r="F805" s="388">
        <v>173614</v>
      </c>
    </row>
    <row r="806" spans="1:6" ht="14.5" x14ac:dyDescent="0.2">
      <c r="A806" s="388" t="s">
        <v>2762</v>
      </c>
      <c r="B806" s="388" t="s">
        <v>2803</v>
      </c>
      <c r="C806" s="388" t="s">
        <v>2763</v>
      </c>
      <c r="D806" s="388" t="s">
        <v>2804</v>
      </c>
      <c r="E806" s="387" t="s">
        <v>2805</v>
      </c>
      <c r="F806" s="388">
        <v>173657</v>
      </c>
    </row>
    <row r="807" spans="1:6" ht="14.5" x14ac:dyDescent="0.2">
      <c r="A807" s="388" t="s">
        <v>2762</v>
      </c>
      <c r="B807" s="388" t="s">
        <v>2806</v>
      </c>
      <c r="C807" s="388" t="s">
        <v>2763</v>
      </c>
      <c r="D807" s="388" t="s">
        <v>2807</v>
      </c>
      <c r="E807" s="387" t="s">
        <v>2808</v>
      </c>
      <c r="F807" s="388">
        <v>173843</v>
      </c>
    </row>
    <row r="808" spans="1:6" ht="14.5" x14ac:dyDescent="0.2">
      <c r="A808" s="388" t="s">
        <v>2762</v>
      </c>
      <c r="B808" s="388" t="s">
        <v>2809</v>
      </c>
      <c r="C808" s="388" t="s">
        <v>2763</v>
      </c>
      <c r="D808" s="388" t="s">
        <v>2810</v>
      </c>
      <c r="E808" s="387" t="s">
        <v>2811</v>
      </c>
      <c r="F808" s="388">
        <v>173860</v>
      </c>
    </row>
    <row r="809" spans="1:6" ht="14.5" x14ac:dyDescent="0.2">
      <c r="A809" s="388" t="s">
        <v>2762</v>
      </c>
      <c r="B809" s="388" t="s">
        <v>2812</v>
      </c>
      <c r="C809" s="388" t="s">
        <v>2763</v>
      </c>
      <c r="D809" s="388" t="s">
        <v>2813</v>
      </c>
      <c r="E809" s="387" t="s">
        <v>2814</v>
      </c>
      <c r="F809" s="388">
        <v>174076</v>
      </c>
    </row>
    <row r="810" spans="1:6" ht="14.5" x14ac:dyDescent="0.2">
      <c r="A810" s="388" t="s">
        <v>2762</v>
      </c>
      <c r="B810" s="388" t="s">
        <v>2815</v>
      </c>
      <c r="C810" s="388" t="s">
        <v>2763</v>
      </c>
      <c r="D810" s="388" t="s">
        <v>2816</v>
      </c>
      <c r="E810" s="387" t="s">
        <v>2817</v>
      </c>
      <c r="F810" s="388">
        <v>174611</v>
      </c>
    </row>
    <row r="811" spans="1:6" ht="14.5" x14ac:dyDescent="0.2">
      <c r="A811" s="388" t="s">
        <v>2762</v>
      </c>
      <c r="B811" s="388" t="s">
        <v>2818</v>
      </c>
      <c r="C811" s="388" t="s">
        <v>2763</v>
      </c>
      <c r="D811" s="388" t="s">
        <v>2819</v>
      </c>
      <c r="E811" s="387" t="s">
        <v>2820</v>
      </c>
      <c r="F811" s="388">
        <v>174637</v>
      </c>
    </row>
    <row r="812" spans="1:6" ht="14.5" x14ac:dyDescent="0.2">
      <c r="A812" s="385" t="s">
        <v>2821</v>
      </c>
      <c r="B812" s="386"/>
      <c r="C812" s="386" t="s">
        <v>2822</v>
      </c>
      <c r="D812" s="386"/>
      <c r="E812" s="387" t="s">
        <v>2821</v>
      </c>
      <c r="F812" s="385">
        <v>180009</v>
      </c>
    </row>
    <row r="813" spans="1:6" ht="14.5" x14ac:dyDescent="0.2">
      <c r="A813" s="388" t="s">
        <v>2821</v>
      </c>
      <c r="B813" s="388" t="s">
        <v>2823</v>
      </c>
      <c r="C813" s="388" t="s">
        <v>2822</v>
      </c>
      <c r="D813" s="388" t="s">
        <v>2824</v>
      </c>
      <c r="E813" s="387" t="s">
        <v>2825</v>
      </c>
      <c r="F813" s="388">
        <v>182010</v>
      </c>
    </row>
    <row r="814" spans="1:6" ht="14.5" x14ac:dyDescent="0.2">
      <c r="A814" s="388" t="s">
        <v>2821</v>
      </c>
      <c r="B814" s="388" t="s">
        <v>2826</v>
      </c>
      <c r="C814" s="388" t="s">
        <v>2822</v>
      </c>
      <c r="D814" s="388" t="s">
        <v>2827</v>
      </c>
      <c r="E814" s="387" t="s">
        <v>2828</v>
      </c>
      <c r="F814" s="388">
        <v>182028</v>
      </c>
    </row>
    <row r="815" spans="1:6" ht="14.5" x14ac:dyDescent="0.2">
      <c r="A815" s="388" t="s">
        <v>2821</v>
      </c>
      <c r="B815" s="388" t="s">
        <v>2829</v>
      </c>
      <c r="C815" s="388" t="s">
        <v>2822</v>
      </c>
      <c r="D815" s="388" t="s">
        <v>2830</v>
      </c>
      <c r="E815" s="387" t="s">
        <v>2831</v>
      </c>
      <c r="F815" s="388">
        <v>182044</v>
      </c>
    </row>
    <row r="816" spans="1:6" ht="14.5" x14ac:dyDescent="0.2">
      <c r="A816" s="388" t="s">
        <v>2821</v>
      </c>
      <c r="B816" s="388" t="s">
        <v>2832</v>
      </c>
      <c r="C816" s="388" t="s">
        <v>2822</v>
      </c>
      <c r="D816" s="388" t="s">
        <v>2833</v>
      </c>
      <c r="E816" s="387" t="s">
        <v>2834</v>
      </c>
      <c r="F816" s="388">
        <v>182052</v>
      </c>
    </row>
    <row r="817" spans="1:6" ht="14.5" x14ac:dyDescent="0.2">
      <c r="A817" s="388" t="s">
        <v>2821</v>
      </c>
      <c r="B817" s="388" t="s">
        <v>2835</v>
      </c>
      <c r="C817" s="388" t="s">
        <v>2822</v>
      </c>
      <c r="D817" s="388" t="s">
        <v>2836</v>
      </c>
      <c r="E817" s="387" t="s">
        <v>2837</v>
      </c>
      <c r="F817" s="388">
        <v>182061</v>
      </c>
    </row>
    <row r="818" spans="1:6" ht="14.5" x14ac:dyDescent="0.2">
      <c r="A818" s="388" t="s">
        <v>2821</v>
      </c>
      <c r="B818" s="388" t="s">
        <v>2838</v>
      </c>
      <c r="C818" s="388" t="s">
        <v>2822</v>
      </c>
      <c r="D818" s="388" t="s">
        <v>2839</v>
      </c>
      <c r="E818" s="387" t="s">
        <v>2840</v>
      </c>
      <c r="F818" s="388">
        <v>182079</v>
      </c>
    </row>
    <row r="819" spans="1:6" ht="14.5" x14ac:dyDescent="0.2">
      <c r="A819" s="388" t="s">
        <v>2821</v>
      </c>
      <c r="B819" s="388" t="s">
        <v>2841</v>
      </c>
      <c r="C819" s="388" t="s">
        <v>2822</v>
      </c>
      <c r="D819" s="388" t="s">
        <v>2842</v>
      </c>
      <c r="E819" s="387" t="s">
        <v>2843</v>
      </c>
      <c r="F819" s="388">
        <v>182087</v>
      </c>
    </row>
    <row r="820" spans="1:6" ht="14.5" x14ac:dyDescent="0.2">
      <c r="A820" s="388" t="s">
        <v>2821</v>
      </c>
      <c r="B820" s="388" t="s">
        <v>2844</v>
      </c>
      <c r="C820" s="388" t="s">
        <v>2822</v>
      </c>
      <c r="D820" s="388" t="s">
        <v>2845</v>
      </c>
      <c r="E820" s="387" t="s">
        <v>2846</v>
      </c>
      <c r="F820" s="388">
        <v>182095</v>
      </c>
    </row>
    <row r="821" spans="1:6" ht="14.5" x14ac:dyDescent="0.2">
      <c r="A821" s="388" t="s">
        <v>2821</v>
      </c>
      <c r="B821" s="388" t="s">
        <v>2847</v>
      </c>
      <c r="C821" s="388" t="s">
        <v>2822</v>
      </c>
      <c r="D821" s="388" t="s">
        <v>2848</v>
      </c>
      <c r="E821" s="387" t="s">
        <v>2849</v>
      </c>
      <c r="F821" s="388">
        <v>182109</v>
      </c>
    </row>
    <row r="822" spans="1:6" ht="14.5" x14ac:dyDescent="0.2">
      <c r="A822" s="388" t="s">
        <v>2821</v>
      </c>
      <c r="B822" s="388" t="s">
        <v>2850</v>
      </c>
      <c r="C822" s="388" t="s">
        <v>2822</v>
      </c>
      <c r="D822" s="388" t="s">
        <v>2851</v>
      </c>
      <c r="E822" s="387" t="s">
        <v>2852</v>
      </c>
      <c r="F822" s="388">
        <v>183229</v>
      </c>
    </row>
    <row r="823" spans="1:6" ht="14.5" x14ac:dyDescent="0.2">
      <c r="A823" s="388" t="s">
        <v>2821</v>
      </c>
      <c r="B823" s="388" t="s">
        <v>913</v>
      </c>
      <c r="C823" s="388" t="s">
        <v>2822</v>
      </c>
      <c r="D823" s="388" t="s">
        <v>914</v>
      </c>
      <c r="E823" s="387" t="s">
        <v>2853</v>
      </c>
      <c r="F823" s="388">
        <v>183822</v>
      </c>
    </row>
    <row r="824" spans="1:6" ht="14.5" x14ac:dyDescent="0.2">
      <c r="A824" s="388" t="s">
        <v>2821</v>
      </c>
      <c r="B824" s="388" t="s">
        <v>2854</v>
      </c>
      <c r="C824" s="388" t="s">
        <v>2822</v>
      </c>
      <c r="D824" s="388" t="s">
        <v>2855</v>
      </c>
      <c r="E824" s="387" t="s">
        <v>2856</v>
      </c>
      <c r="F824" s="388">
        <v>184047</v>
      </c>
    </row>
    <row r="825" spans="1:6" ht="14.5" x14ac:dyDescent="0.2">
      <c r="A825" s="388" t="s">
        <v>2821</v>
      </c>
      <c r="B825" s="388" t="s">
        <v>2857</v>
      </c>
      <c r="C825" s="388" t="s">
        <v>2822</v>
      </c>
      <c r="D825" s="388" t="s">
        <v>2858</v>
      </c>
      <c r="E825" s="387" t="s">
        <v>2859</v>
      </c>
      <c r="F825" s="388">
        <v>184233</v>
      </c>
    </row>
    <row r="826" spans="1:6" ht="14.5" x14ac:dyDescent="0.2">
      <c r="A826" s="388" t="s">
        <v>2821</v>
      </c>
      <c r="B826" s="388" t="s">
        <v>2860</v>
      </c>
      <c r="C826" s="388" t="s">
        <v>2822</v>
      </c>
      <c r="D826" s="388" t="s">
        <v>2861</v>
      </c>
      <c r="E826" s="387" t="s">
        <v>2862</v>
      </c>
      <c r="F826" s="388">
        <v>184420</v>
      </c>
    </row>
    <row r="827" spans="1:6" ht="14.5" x14ac:dyDescent="0.2">
      <c r="A827" s="388" t="s">
        <v>2821</v>
      </c>
      <c r="B827" s="388" t="s">
        <v>2863</v>
      </c>
      <c r="C827" s="388" t="s">
        <v>2822</v>
      </c>
      <c r="D827" s="388" t="s">
        <v>2864</v>
      </c>
      <c r="E827" s="387" t="s">
        <v>2865</v>
      </c>
      <c r="F827" s="388">
        <v>184811</v>
      </c>
    </row>
    <row r="828" spans="1:6" ht="14.5" x14ac:dyDescent="0.2">
      <c r="A828" s="388" t="s">
        <v>2821</v>
      </c>
      <c r="B828" s="388" t="s">
        <v>2866</v>
      </c>
      <c r="C828" s="388" t="s">
        <v>2822</v>
      </c>
      <c r="D828" s="388" t="s">
        <v>2867</v>
      </c>
      <c r="E828" s="387" t="s">
        <v>2868</v>
      </c>
      <c r="F828" s="388">
        <v>184837</v>
      </c>
    </row>
    <row r="829" spans="1:6" ht="14.5" x14ac:dyDescent="0.2">
      <c r="A829" s="388" t="s">
        <v>2821</v>
      </c>
      <c r="B829" s="388" t="s">
        <v>2869</v>
      </c>
      <c r="C829" s="388" t="s">
        <v>2822</v>
      </c>
      <c r="D829" s="388" t="s">
        <v>2870</v>
      </c>
      <c r="E829" s="387" t="s">
        <v>2871</v>
      </c>
      <c r="F829" s="388">
        <v>185019</v>
      </c>
    </row>
    <row r="830" spans="1:6" ht="14.5" x14ac:dyDescent="0.2">
      <c r="A830" s="385" t="s">
        <v>2872</v>
      </c>
      <c r="B830" s="386"/>
      <c r="C830" s="386" t="s">
        <v>2873</v>
      </c>
      <c r="D830" s="386"/>
      <c r="E830" s="387" t="s">
        <v>2872</v>
      </c>
      <c r="F830" s="385">
        <v>190004</v>
      </c>
    </row>
    <row r="831" spans="1:6" ht="14.5" x14ac:dyDescent="0.2">
      <c r="A831" s="388" t="s">
        <v>2872</v>
      </c>
      <c r="B831" s="388" t="s">
        <v>2874</v>
      </c>
      <c r="C831" s="388" t="s">
        <v>2873</v>
      </c>
      <c r="D831" s="388" t="s">
        <v>2875</v>
      </c>
      <c r="E831" s="387" t="s">
        <v>2876</v>
      </c>
      <c r="F831" s="388">
        <v>192015</v>
      </c>
    </row>
    <row r="832" spans="1:6" ht="14.5" x14ac:dyDescent="0.2">
      <c r="A832" s="388" t="s">
        <v>2872</v>
      </c>
      <c r="B832" s="388" t="s">
        <v>2877</v>
      </c>
      <c r="C832" s="388" t="s">
        <v>2873</v>
      </c>
      <c r="D832" s="388" t="s">
        <v>2878</v>
      </c>
      <c r="E832" s="387" t="s">
        <v>2879</v>
      </c>
      <c r="F832" s="388">
        <v>192023</v>
      </c>
    </row>
    <row r="833" spans="1:6" ht="14.5" x14ac:dyDescent="0.2">
      <c r="A833" s="388" t="s">
        <v>2872</v>
      </c>
      <c r="B833" s="388" t="s">
        <v>2880</v>
      </c>
      <c r="C833" s="388" t="s">
        <v>2873</v>
      </c>
      <c r="D833" s="388" t="s">
        <v>2881</v>
      </c>
      <c r="E833" s="387" t="s">
        <v>2882</v>
      </c>
      <c r="F833" s="388">
        <v>192040</v>
      </c>
    </row>
    <row r="834" spans="1:6" ht="14.5" x14ac:dyDescent="0.2">
      <c r="A834" s="388" t="s">
        <v>2872</v>
      </c>
      <c r="B834" s="388" t="s">
        <v>2883</v>
      </c>
      <c r="C834" s="388" t="s">
        <v>2873</v>
      </c>
      <c r="D834" s="388" t="s">
        <v>2884</v>
      </c>
      <c r="E834" s="387" t="s">
        <v>2885</v>
      </c>
      <c r="F834" s="388">
        <v>192058</v>
      </c>
    </row>
    <row r="835" spans="1:6" ht="14.5" x14ac:dyDescent="0.2">
      <c r="A835" s="388" t="s">
        <v>2872</v>
      </c>
      <c r="B835" s="388" t="s">
        <v>2886</v>
      </c>
      <c r="C835" s="388" t="s">
        <v>2873</v>
      </c>
      <c r="D835" s="388" t="s">
        <v>2887</v>
      </c>
      <c r="E835" s="387" t="s">
        <v>2888</v>
      </c>
      <c r="F835" s="388">
        <v>192066</v>
      </c>
    </row>
    <row r="836" spans="1:6" ht="14.5" x14ac:dyDescent="0.2">
      <c r="A836" s="388" t="s">
        <v>2872</v>
      </c>
      <c r="B836" s="388" t="s">
        <v>2889</v>
      </c>
      <c r="C836" s="388" t="s">
        <v>2873</v>
      </c>
      <c r="D836" s="388" t="s">
        <v>2890</v>
      </c>
      <c r="E836" s="387" t="s">
        <v>2891</v>
      </c>
      <c r="F836" s="388">
        <v>192074</v>
      </c>
    </row>
    <row r="837" spans="1:6" ht="14.5" x14ac:dyDescent="0.2">
      <c r="A837" s="388" t="s">
        <v>2872</v>
      </c>
      <c r="B837" s="388" t="s">
        <v>2892</v>
      </c>
      <c r="C837" s="388" t="s">
        <v>2873</v>
      </c>
      <c r="D837" s="388" t="s">
        <v>2893</v>
      </c>
      <c r="E837" s="387" t="s">
        <v>2894</v>
      </c>
      <c r="F837" s="388">
        <v>192082</v>
      </c>
    </row>
    <row r="838" spans="1:6" ht="14.5" x14ac:dyDescent="0.2">
      <c r="A838" s="388" t="s">
        <v>2872</v>
      </c>
      <c r="B838" s="388" t="s">
        <v>2895</v>
      </c>
      <c r="C838" s="388" t="s">
        <v>2873</v>
      </c>
      <c r="D838" s="388" t="s">
        <v>531</v>
      </c>
      <c r="E838" s="387" t="s">
        <v>2896</v>
      </c>
      <c r="F838" s="388">
        <v>192091</v>
      </c>
    </row>
    <row r="839" spans="1:6" ht="14.5" x14ac:dyDescent="0.2">
      <c r="A839" s="388" t="s">
        <v>2872</v>
      </c>
      <c r="B839" s="388" t="s">
        <v>2897</v>
      </c>
      <c r="C839" s="388" t="s">
        <v>2873</v>
      </c>
      <c r="D839" s="388" t="s">
        <v>2898</v>
      </c>
      <c r="E839" s="387" t="s">
        <v>2899</v>
      </c>
      <c r="F839" s="388">
        <v>192104</v>
      </c>
    </row>
    <row r="840" spans="1:6" ht="14.5" x14ac:dyDescent="0.2">
      <c r="A840" s="388" t="s">
        <v>2872</v>
      </c>
      <c r="B840" s="388" t="s">
        <v>2900</v>
      </c>
      <c r="C840" s="388" t="s">
        <v>2873</v>
      </c>
      <c r="D840" s="388" t="s">
        <v>2901</v>
      </c>
      <c r="E840" s="387" t="s">
        <v>2902</v>
      </c>
      <c r="F840" s="388">
        <v>192112</v>
      </c>
    </row>
    <row r="841" spans="1:6" ht="14.5" x14ac:dyDescent="0.2">
      <c r="A841" s="388" t="s">
        <v>2872</v>
      </c>
      <c r="B841" s="388" t="s">
        <v>2903</v>
      </c>
      <c r="C841" s="388" t="s">
        <v>2873</v>
      </c>
      <c r="D841" s="388" t="s">
        <v>2904</v>
      </c>
      <c r="E841" s="387" t="s">
        <v>2905</v>
      </c>
      <c r="F841" s="388">
        <v>192121</v>
      </c>
    </row>
    <row r="842" spans="1:6" ht="14.5" x14ac:dyDescent="0.2">
      <c r="A842" s="388" t="s">
        <v>2872</v>
      </c>
      <c r="B842" s="388" t="s">
        <v>2906</v>
      </c>
      <c r="C842" s="388" t="s">
        <v>2873</v>
      </c>
      <c r="D842" s="388" t="s">
        <v>2907</v>
      </c>
      <c r="E842" s="387" t="s">
        <v>2908</v>
      </c>
      <c r="F842" s="388">
        <v>192139</v>
      </c>
    </row>
    <row r="843" spans="1:6" ht="14.5" x14ac:dyDescent="0.2">
      <c r="A843" s="388" t="s">
        <v>2872</v>
      </c>
      <c r="B843" s="388" t="s">
        <v>2909</v>
      </c>
      <c r="C843" s="388" t="s">
        <v>2873</v>
      </c>
      <c r="D843" s="388" t="s">
        <v>2910</v>
      </c>
      <c r="E843" s="387" t="s">
        <v>2911</v>
      </c>
      <c r="F843" s="388">
        <v>192147</v>
      </c>
    </row>
    <row r="844" spans="1:6" ht="14.5" x14ac:dyDescent="0.2">
      <c r="A844" s="388" t="s">
        <v>2872</v>
      </c>
      <c r="B844" s="388" t="s">
        <v>2912</v>
      </c>
      <c r="C844" s="388" t="s">
        <v>2873</v>
      </c>
      <c r="D844" s="388" t="s">
        <v>2913</v>
      </c>
      <c r="E844" s="387" t="s">
        <v>2914</v>
      </c>
      <c r="F844" s="388">
        <v>193461</v>
      </c>
    </row>
    <row r="845" spans="1:6" ht="14.5" x14ac:dyDescent="0.2">
      <c r="A845" s="388" t="s">
        <v>2872</v>
      </c>
      <c r="B845" s="388" t="s">
        <v>2915</v>
      </c>
      <c r="C845" s="388" t="s">
        <v>2873</v>
      </c>
      <c r="D845" s="388" t="s">
        <v>2916</v>
      </c>
      <c r="E845" s="387" t="s">
        <v>2917</v>
      </c>
      <c r="F845" s="388">
        <v>193640</v>
      </c>
    </row>
    <row r="846" spans="1:6" ht="14.5" x14ac:dyDescent="0.2">
      <c r="A846" s="388" t="s">
        <v>2872</v>
      </c>
      <c r="B846" s="388" t="s">
        <v>2918</v>
      </c>
      <c r="C846" s="388" t="s">
        <v>2873</v>
      </c>
      <c r="D846" s="388" t="s">
        <v>2919</v>
      </c>
      <c r="E846" s="387" t="s">
        <v>2920</v>
      </c>
      <c r="F846" s="388">
        <v>193658</v>
      </c>
    </row>
    <row r="847" spans="1:6" ht="14.5" x14ac:dyDescent="0.2">
      <c r="A847" s="388" t="s">
        <v>2872</v>
      </c>
      <c r="B847" s="388" t="s">
        <v>1092</v>
      </c>
      <c r="C847" s="388" t="s">
        <v>2873</v>
      </c>
      <c r="D847" s="388" t="s">
        <v>1093</v>
      </c>
      <c r="E847" s="387" t="s">
        <v>2921</v>
      </c>
      <c r="F847" s="388">
        <v>193666</v>
      </c>
    </row>
    <row r="848" spans="1:6" ht="14.5" x14ac:dyDescent="0.2">
      <c r="A848" s="388" t="s">
        <v>2872</v>
      </c>
      <c r="B848" s="388" t="s">
        <v>2922</v>
      </c>
      <c r="C848" s="388" t="s">
        <v>2873</v>
      </c>
      <c r="D848" s="388" t="s">
        <v>2923</v>
      </c>
      <c r="E848" s="387" t="s">
        <v>2924</v>
      </c>
      <c r="F848" s="388">
        <v>193682</v>
      </c>
    </row>
    <row r="849" spans="1:6" ht="14.5" x14ac:dyDescent="0.2">
      <c r="A849" s="388" t="s">
        <v>2872</v>
      </c>
      <c r="B849" s="388" t="s">
        <v>2925</v>
      </c>
      <c r="C849" s="388" t="s">
        <v>2873</v>
      </c>
      <c r="D849" s="388" t="s">
        <v>2926</v>
      </c>
      <c r="E849" s="387" t="s">
        <v>2927</v>
      </c>
      <c r="F849" s="388">
        <v>193844</v>
      </c>
    </row>
    <row r="850" spans="1:6" ht="14.5" x14ac:dyDescent="0.2">
      <c r="A850" s="388" t="s">
        <v>2872</v>
      </c>
      <c r="B850" s="388" t="s">
        <v>2928</v>
      </c>
      <c r="C850" s="388" t="s">
        <v>2873</v>
      </c>
      <c r="D850" s="388" t="s">
        <v>2929</v>
      </c>
      <c r="E850" s="387" t="s">
        <v>2930</v>
      </c>
      <c r="F850" s="388">
        <v>194221</v>
      </c>
    </row>
    <row r="851" spans="1:6" ht="14.5" x14ac:dyDescent="0.2">
      <c r="A851" s="388" t="s">
        <v>2872</v>
      </c>
      <c r="B851" s="388" t="s">
        <v>2931</v>
      </c>
      <c r="C851" s="388" t="s">
        <v>2873</v>
      </c>
      <c r="D851" s="388" t="s">
        <v>2932</v>
      </c>
      <c r="E851" s="387" t="s">
        <v>2933</v>
      </c>
      <c r="F851" s="388">
        <v>194239</v>
      </c>
    </row>
    <row r="852" spans="1:6" ht="14.5" x14ac:dyDescent="0.2">
      <c r="A852" s="388" t="s">
        <v>2872</v>
      </c>
      <c r="B852" s="388" t="s">
        <v>2934</v>
      </c>
      <c r="C852" s="388" t="s">
        <v>2873</v>
      </c>
      <c r="D852" s="388" t="s">
        <v>2935</v>
      </c>
      <c r="E852" s="387" t="s">
        <v>2936</v>
      </c>
      <c r="F852" s="388">
        <v>194247</v>
      </c>
    </row>
    <row r="853" spans="1:6" ht="14.5" x14ac:dyDescent="0.2">
      <c r="A853" s="388" t="s">
        <v>2872</v>
      </c>
      <c r="B853" s="388" t="s">
        <v>2937</v>
      </c>
      <c r="C853" s="388" t="s">
        <v>2873</v>
      </c>
      <c r="D853" s="388" t="s">
        <v>2938</v>
      </c>
      <c r="E853" s="387" t="s">
        <v>2939</v>
      </c>
      <c r="F853" s="388">
        <v>194255</v>
      </c>
    </row>
    <row r="854" spans="1:6" ht="14.5" x14ac:dyDescent="0.2">
      <c r="A854" s="388" t="s">
        <v>2872</v>
      </c>
      <c r="B854" s="388" t="s">
        <v>2940</v>
      </c>
      <c r="C854" s="388" t="s">
        <v>2873</v>
      </c>
      <c r="D854" s="388" t="s">
        <v>2941</v>
      </c>
      <c r="E854" s="387" t="s">
        <v>2942</v>
      </c>
      <c r="F854" s="388">
        <v>194298</v>
      </c>
    </row>
    <row r="855" spans="1:6" ht="14.5" x14ac:dyDescent="0.2">
      <c r="A855" s="388" t="s">
        <v>2872</v>
      </c>
      <c r="B855" s="388" t="s">
        <v>2943</v>
      </c>
      <c r="C855" s="388" t="s">
        <v>2873</v>
      </c>
      <c r="D855" s="388" t="s">
        <v>2944</v>
      </c>
      <c r="E855" s="387" t="s">
        <v>2945</v>
      </c>
      <c r="F855" s="388">
        <v>194301</v>
      </c>
    </row>
    <row r="856" spans="1:6" ht="14.5" x14ac:dyDescent="0.2">
      <c r="A856" s="388" t="s">
        <v>2872</v>
      </c>
      <c r="B856" s="388" t="s">
        <v>2946</v>
      </c>
      <c r="C856" s="388" t="s">
        <v>2873</v>
      </c>
      <c r="D856" s="388" t="s">
        <v>2947</v>
      </c>
      <c r="E856" s="387" t="s">
        <v>2948</v>
      </c>
      <c r="F856" s="388">
        <v>194425</v>
      </c>
    </row>
    <row r="857" spans="1:6" ht="14.5" x14ac:dyDescent="0.2">
      <c r="A857" s="388" t="s">
        <v>2872</v>
      </c>
      <c r="B857" s="388" t="s">
        <v>2949</v>
      </c>
      <c r="C857" s="388" t="s">
        <v>2873</v>
      </c>
      <c r="D857" s="388" t="s">
        <v>2950</v>
      </c>
      <c r="E857" s="387" t="s">
        <v>2951</v>
      </c>
      <c r="F857" s="388">
        <v>194433</v>
      </c>
    </row>
    <row r="858" spans="1:6" ht="14.5" x14ac:dyDescent="0.2">
      <c r="A858" s="385" t="s">
        <v>2952</v>
      </c>
      <c r="B858" s="386"/>
      <c r="C858" s="386" t="s">
        <v>2953</v>
      </c>
      <c r="D858" s="386"/>
      <c r="E858" s="387" t="s">
        <v>2952</v>
      </c>
      <c r="F858" s="385">
        <v>200000</v>
      </c>
    </row>
    <row r="859" spans="1:6" ht="14.5" x14ac:dyDescent="0.2">
      <c r="A859" s="388" t="s">
        <v>2952</v>
      </c>
      <c r="B859" s="388" t="s">
        <v>2954</v>
      </c>
      <c r="C859" s="388" t="s">
        <v>2953</v>
      </c>
      <c r="D859" s="388" t="s">
        <v>2955</v>
      </c>
      <c r="E859" s="387" t="s">
        <v>2956</v>
      </c>
      <c r="F859" s="388">
        <v>202011</v>
      </c>
    </row>
    <row r="860" spans="1:6" ht="14.5" x14ac:dyDescent="0.2">
      <c r="A860" s="388" t="s">
        <v>2952</v>
      </c>
      <c r="B860" s="388" t="s">
        <v>2957</v>
      </c>
      <c r="C860" s="388" t="s">
        <v>2953</v>
      </c>
      <c r="D860" s="388" t="s">
        <v>2958</v>
      </c>
      <c r="E860" s="387" t="s">
        <v>2959</v>
      </c>
      <c r="F860" s="388">
        <v>202029</v>
      </c>
    </row>
    <row r="861" spans="1:6" ht="14.5" x14ac:dyDescent="0.2">
      <c r="A861" s="388" t="s">
        <v>2952</v>
      </c>
      <c r="B861" s="388" t="s">
        <v>2960</v>
      </c>
      <c r="C861" s="388" t="s">
        <v>2953</v>
      </c>
      <c r="D861" s="388" t="s">
        <v>2961</v>
      </c>
      <c r="E861" s="387" t="s">
        <v>2962</v>
      </c>
      <c r="F861" s="388">
        <v>202037</v>
      </c>
    </row>
    <row r="862" spans="1:6" ht="14.5" x14ac:dyDescent="0.2">
      <c r="A862" s="388" t="s">
        <v>2952</v>
      </c>
      <c r="B862" s="388" t="s">
        <v>2963</v>
      </c>
      <c r="C862" s="388" t="s">
        <v>2953</v>
      </c>
      <c r="D862" s="388" t="s">
        <v>2964</v>
      </c>
      <c r="E862" s="387" t="s">
        <v>2965</v>
      </c>
      <c r="F862" s="388">
        <v>202045</v>
      </c>
    </row>
    <row r="863" spans="1:6" ht="14.5" x14ac:dyDescent="0.2">
      <c r="A863" s="388" t="s">
        <v>2952</v>
      </c>
      <c r="B863" s="388" t="s">
        <v>2966</v>
      </c>
      <c r="C863" s="388" t="s">
        <v>2953</v>
      </c>
      <c r="D863" s="388" t="s">
        <v>2967</v>
      </c>
      <c r="E863" s="387" t="s">
        <v>2968</v>
      </c>
      <c r="F863" s="388">
        <v>202053</v>
      </c>
    </row>
    <row r="864" spans="1:6" ht="14.5" x14ac:dyDescent="0.2">
      <c r="A864" s="388" t="s">
        <v>2952</v>
      </c>
      <c r="B864" s="388" t="s">
        <v>2969</v>
      </c>
      <c r="C864" s="388" t="s">
        <v>2953</v>
      </c>
      <c r="D864" s="388" t="s">
        <v>2970</v>
      </c>
      <c r="E864" s="387" t="s">
        <v>2971</v>
      </c>
      <c r="F864" s="388">
        <v>202061</v>
      </c>
    </row>
    <row r="865" spans="1:6" ht="14.5" x14ac:dyDescent="0.2">
      <c r="A865" s="388" t="s">
        <v>2952</v>
      </c>
      <c r="B865" s="388" t="s">
        <v>2972</v>
      </c>
      <c r="C865" s="388" t="s">
        <v>2953</v>
      </c>
      <c r="D865" s="388" t="s">
        <v>2973</v>
      </c>
      <c r="E865" s="387" t="s">
        <v>2974</v>
      </c>
      <c r="F865" s="388">
        <v>202070</v>
      </c>
    </row>
    <row r="866" spans="1:6" ht="14.5" x14ac:dyDescent="0.2">
      <c r="A866" s="388" t="s">
        <v>2952</v>
      </c>
      <c r="B866" s="388" t="s">
        <v>2975</v>
      </c>
      <c r="C866" s="388" t="s">
        <v>2953</v>
      </c>
      <c r="D866" s="388" t="s">
        <v>2976</v>
      </c>
      <c r="E866" s="387" t="s">
        <v>2977</v>
      </c>
      <c r="F866" s="388">
        <v>202088</v>
      </c>
    </row>
    <row r="867" spans="1:6" ht="14.5" x14ac:dyDescent="0.2">
      <c r="A867" s="388" t="s">
        <v>2952</v>
      </c>
      <c r="B867" s="388" t="s">
        <v>2978</v>
      </c>
      <c r="C867" s="388" t="s">
        <v>2953</v>
      </c>
      <c r="D867" s="388" t="s">
        <v>2979</v>
      </c>
      <c r="E867" s="387" t="s">
        <v>2980</v>
      </c>
      <c r="F867" s="388">
        <v>202096</v>
      </c>
    </row>
    <row r="868" spans="1:6" ht="14.5" x14ac:dyDescent="0.2">
      <c r="A868" s="388" t="s">
        <v>2952</v>
      </c>
      <c r="B868" s="388" t="s">
        <v>2981</v>
      </c>
      <c r="C868" s="388" t="s">
        <v>2953</v>
      </c>
      <c r="D868" s="388" t="s">
        <v>2982</v>
      </c>
      <c r="E868" s="387" t="s">
        <v>2983</v>
      </c>
      <c r="F868" s="388">
        <v>202100</v>
      </c>
    </row>
    <row r="869" spans="1:6" ht="14.5" x14ac:dyDescent="0.2">
      <c r="A869" s="388" t="s">
        <v>2952</v>
      </c>
      <c r="B869" s="388" t="s">
        <v>2984</v>
      </c>
      <c r="C869" s="388" t="s">
        <v>2953</v>
      </c>
      <c r="D869" s="388" t="s">
        <v>2985</v>
      </c>
      <c r="E869" s="387" t="s">
        <v>2986</v>
      </c>
      <c r="F869" s="388">
        <v>202118</v>
      </c>
    </row>
    <row r="870" spans="1:6" ht="14.5" x14ac:dyDescent="0.2">
      <c r="A870" s="388" t="s">
        <v>2952</v>
      </c>
      <c r="B870" s="388" t="s">
        <v>2987</v>
      </c>
      <c r="C870" s="388" t="s">
        <v>2953</v>
      </c>
      <c r="D870" s="388" t="s">
        <v>2988</v>
      </c>
      <c r="E870" s="387" t="s">
        <v>2989</v>
      </c>
      <c r="F870" s="388">
        <v>202126</v>
      </c>
    </row>
    <row r="871" spans="1:6" ht="14.5" x14ac:dyDescent="0.2">
      <c r="A871" s="388" t="s">
        <v>2952</v>
      </c>
      <c r="B871" s="388" t="s">
        <v>2990</v>
      </c>
      <c r="C871" s="388" t="s">
        <v>2953</v>
      </c>
      <c r="D871" s="388" t="s">
        <v>2991</v>
      </c>
      <c r="E871" s="387" t="s">
        <v>2992</v>
      </c>
      <c r="F871" s="388">
        <v>202134</v>
      </c>
    </row>
    <row r="872" spans="1:6" ht="14.5" x14ac:dyDescent="0.2">
      <c r="A872" s="388" t="s">
        <v>2952</v>
      </c>
      <c r="B872" s="388" t="s">
        <v>2993</v>
      </c>
      <c r="C872" s="388" t="s">
        <v>2953</v>
      </c>
      <c r="D872" s="388" t="s">
        <v>2994</v>
      </c>
      <c r="E872" s="387" t="s">
        <v>2995</v>
      </c>
      <c r="F872" s="388">
        <v>202142</v>
      </c>
    </row>
    <row r="873" spans="1:6" ht="14.5" x14ac:dyDescent="0.2">
      <c r="A873" s="388" t="s">
        <v>2952</v>
      </c>
      <c r="B873" s="388" t="s">
        <v>2996</v>
      </c>
      <c r="C873" s="388" t="s">
        <v>2953</v>
      </c>
      <c r="D873" s="388" t="s">
        <v>2997</v>
      </c>
      <c r="E873" s="387" t="s">
        <v>2998</v>
      </c>
      <c r="F873" s="388">
        <v>202151</v>
      </c>
    </row>
    <row r="874" spans="1:6" ht="14.5" x14ac:dyDescent="0.2">
      <c r="A874" s="388" t="s">
        <v>2952</v>
      </c>
      <c r="B874" s="388" t="s">
        <v>2999</v>
      </c>
      <c r="C874" s="388" t="s">
        <v>2953</v>
      </c>
      <c r="D874" s="388" t="s">
        <v>3000</v>
      </c>
      <c r="E874" s="387" t="s">
        <v>3001</v>
      </c>
      <c r="F874" s="388">
        <v>202177</v>
      </c>
    </row>
    <row r="875" spans="1:6" ht="14.5" x14ac:dyDescent="0.2">
      <c r="A875" s="388" t="s">
        <v>2952</v>
      </c>
      <c r="B875" s="388" t="s">
        <v>3002</v>
      </c>
      <c r="C875" s="388" t="s">
        <v>2953</v>
      </c>
      <c r="D875" s="388" t="s">
        <v>3003</v>
      </c>
      <c r="E875" s="387" t="s">
        <v>3004</v>
      </c>
      <c r="F875" s="388">
        <v>202185</v>
      </c>
    </row>
    <row r="876" spans="1:6" ht="14.5" x14ac:dyDescent="0.2">
      <c r="A876" s="388" t="s">
        <v>2952</v>
      </c>
      <c r="B876" s="388" t="s">
        <v>3005</v>
      </c>
      <c r="C876" s="388" t="s">
        <v>2953</v>
      </c>
      <c r="D876" s="388" t="s">
        <v>3006</v>
      </c>
      <c r="E876" s="387" t="s">
        <v>3007</v>
      </c>
      <c r="F876" s="388">
        <v>202193</v>
      </c>
    </row>
    <row r="877" spans="1:6" ht="14.5" x14ac:dyDescent="0.2">
      <c r="A877" s="388" t="s">
        <v>2952</v>
      </c>
      <c r="B877" s="388" t="s">
        <v>3008</v>
      </c>
      <c r="C877" s="388" t="s">
        <v>2953</v>
      </c>
      <c r="D877" s="388" t="s">
        <v>3009</v>
      </c>
      <c r="E877" s="387" t="s">
        <v>3010</v>
      </c>
      <c r="F877" s="388">
        <v>202207</v>
      </c>
    </row>
    <row r="878" spans="1:6" ht="14.5" x14ac:dyDescent="0.2">
      <c r="A878" s="388" t="s">
        <v>2952</v>
      </c>
      <c r="B878" s="388" t="s">
        <v>3011</v>
      </c>
      <c r="C878" s="388" t="s">
        <v>2953</v>
      </c>
      <c r="D878" s="388" t="s">
        <v>3012</v>
      </c>
      <c r="E878" s="387" t="s">
        <v>3013</v>
      </c>
      <c r="F878" s="388">
        <v>203033</v>
      </c>
    </row>
    <row r="879" spans="1:6" ht="14.5" x14ac:dyDescent="0.2">
      <c r="A879" s="388" t="s">
        <v>2952</v>
      </c>
      <c r="B879" s="388" t="s">
        <v>3014</v>
      </c>
      <c r="C879" s="388" t="s">
        <v>2953</v>
      </c>
      <c r="D879" s="388" t="s">
        <v>3015</v>
      </c>
      <c r="E879" s="387" t="s">
        <v>3016</v>
      </c>
      <c r="F879" s="388">
        <v>203041</v>
      </c>
    </row>
    <row r="880" spans="1:6" ht="14.5" x14ac:dyDescent="0.2">
      <c r="A880" s="388" t="s">
        <v>2952</v>
      </c>
      <c r="B880" s="388" t="s">
        <v>1932</v>
      </c>
      <c r="C880" s="388" t="s">
        <v>2953</v>
      </c>
      <c r="D880" s="388" t="s">
        <v>3017</v>
      </c>
      <c r="E880" s="387" t="s">
        <v>3018</v>
      </c>
      <c r="F880" s="388">
        <v>203050</v>
      </c>
    </row>
    <row r="881" spans="1:6" ht="14.5" x14ac:dyDescent="0.2">
      <c r="A881" s="388" t="s">
        <v>2952</v>
      </c>
      <c r="B881" s="388" t="s">
        <v>3019</v>
      </c>
      <c r="C881" s="388" t="s">
        <v>2953</v>
      </c>
      <c r="D881" s="388" t="s">
        <v>3020</v>
      </c>
      <c r="E881" s="387" t="s">
        <v>3021</v>
      </c>
      <c r="F881" s="388">
        <v>203068</v>
      </c>
    </row>
    <row r="882" spans="1:6" ht="14.5" x14ac:dyDescent="0.2">
      <c r="A882" s="388" t="s">
        <v>2952</v>
      </c>
      <c r="B882" s="388" t="s">
        <v>3022</v>
      </c>
      <c r="C882" s="388" t="s">
        <v>2953</v>
      </c>
      <c r="D882" s="388" t="s">
        <v>3023</v>
      </c>
      <c r="E882" s="387" t="s">
        <v>3024</v>
      </c>
      <c r="F882" s="388">
        <v>203076</v>
      </c>
    </row>
    <row r="883" spans="1:6" ht="14.5" x14ac:dyDescent="0.2">
      <c r="A883" s="388" t="s">
        <v>2952</v>
      </c>
      <c r="B883" s="388" t="s">
        <v>3025</v>
      </c>
      <c r="C883" s="388" t="s">
        <v>2953</v>
      </c>
      <c r="D883" s="388" t="s">
        <v>3026</v>
      </c>
      <c r="E883" s="387" t="s">
        <v>3027</v>
      </c>
      <c r="F883" s="388">
        <v>203092</v>
      </c>
    </row>
    <row r="884" spans="1:6" ht="14.5" x14ac:dyDescent="0.2">
      <c r="A884" s="388" t="s">
        <v>2952</v>
      </c>
      <c r="B884" s="388" t="s">
        <v>3028</v>
      </c>
      <c r="C884" s="388" t="s">
        <v>2953</v>
      </c>
      <c r="D884" s="388" t="s">
        <v>3029</v>
      </c>
      <c r="E884" s="387" t="s">
        <v>3030</v>
      </c>
      <c r="F884" s="388">
        <v>203211</v>
      </c>
    </row>
    <row r="885" spans="1:6" ht="14.5" x14ac:dyDescent="0.2">
      <c r="A885" s="388" t="s">
        <v>2952</v>
      </c>
      <c r="B885" s="388" t="s">
        <v>3031</v>
      </c>
      <c r="C885" s="388" t="s">
        <v>2953</v>
      </c>
      <c r="D885" s="388" t="s">
        <v>3032</v>
      </c>
      <c r="E885" s="387" t="s">
        <v>3033</v>
      </c>
      <c r="F885" s="388">
        <v>203238</v>
      </c>
    </row>
    <row r="886" spans="1:6" ht="14.5" x14ac:dyDescent="0.2">
      <c r="A886" s="388" t="s">
        <v>2952</v>
      </c>
      <c r="B886" s="388" t="s">
        <v>3034</v>
      </c>
      <c r="C886" s="388" t="s">
        <v>2953</v>
      </c>
      <c r="D886" s="388" t="s">
        <v>3035</v>
      </c>
      <c r="E886" s="387" t="s">
        <v>3036</v>
      </c>
      <c r="F886" s="388">
        <v>203246</v>
      </c>
    </row>
    <row r="887" spans="1:6" ht="14.5" x14ac:dyDescent="0.2">
      <c r="A887" s="388" t="s">
        <v>2952</v>
      </c>
      <c r="B887" s="388" t="s">
        <v>3037</v>
      </c>
      <c r="C887" s="388" t="s">
        <v>2953</v>
      </c>
      <c r="D887" s="388" t="s">
        <v>3038</v>
      </c>
      <c r="E887" s="387" t="s">
        <v>3039</v>
      </c>
      <c r="F887" s="388">
        <v>203491</v>
      </c>
    </row>
    <row r="888" spans="1:6" ht="14.5" x14ac:dyDescent="0.2">
      <c r="A888" s="388" t="s">
        <v>2952</v>
      </c>
      <c r="B888" s="388" t="s">
        <v>3040</v>
      </c>
      <c r="C888" s="388" t="s">
        <v>2953</v>
      </c>
      <c r="D888" s="388" t="s">
        <v>3041</v>
      </c>
      <c r="E888" s="387" t="s">
        <v>3042</v>
      </c>
      <c r="F888" s="388">
        <v>203505</v>
      </c>
    </row>
    <row r="889" spans="1:6" ht="14.5" x14ac:dyDescent="0.2">
      <c r="A889" s="388" t="s">
        <v>2952</v>
      </c>
      <c r="B889" s="388" t="s">
        <v>3043</v>
      </c>
      <c r="C889" s="388" t="s">
        <v>2953</v>
      </c>
      <c r="D889" s="388" t="s">
        <v>3044</v>
      </c>
      <c r="E889" s="387" t="s">
        <v>3045</v>
      </c>
      <c r="F889" s="388">
        <v>203611</v>
      </c>
    </row>
    <row r="890" spans="1:6" ht="14.5" x14ac:dyDescent="0.2">
      <c r="A890" s="388" t="s">
        <v>2952</v>
      </c>
      <c r="B890" s="388" t="s">
        <v>3046</v>
      </c>
      <c r="C890" s="388" t="s">
        <v>2953</v>
      </c>
      <c r="D890" s="388" t="s">
        <v>3047</v>
      </c>
      <c r="E890" s="387" t="s">
        <v>3048</v>
      </c>
      <c r="F890" s="388">
        <v>203629</v>
      </c>
    </row>
    <row r="891" spans="1:6" ht="14.5" x14ac:dyDescent="0.2">
      <c r="A891" s="388" t="s">
        <v>2952</v>
      </c>
      <c r="B891" s="388" t="s">
        <v>3049</v>
      </c>
      <c r="C891" s="388" t="s">
        <v>2953</v>
      </c>
      <c r="D891" s="388" t="s">
        <v>3050</v>
      </c>
      <c r="E891" s="387" t="s">
        <v>3051</v>
      </c>
      <c r="F891" s="388">
        <v>203637</v>
      </c>
    </row>
    <row r="892" spans="1:6" ht="14.5" x14ac:dyDescent="0.2">
      <c r="A892" s="388" t="s">
        <v>2952</v>
      </c>
      <c r="B892" s="388" t="s">
        <v>3052</v>
      </c>
      <c r="C892" s="388" t="s">
        <v>2953</v>
      </c>
      <c r="D892" s="388" t="s">
        <v>3053</v>
      </c>
      <c r="E892" s="387" t="s">
        <v>3054</v>
      </c>
      <c r="F892" s="388">
        <v>203823</v>
      </c>
    </row>
    <row r="893" spans="1:6" ht="14.5" x14ac:dyDescent="0.2">
      <c r="A893" s="388" t="s">
        <v>2952</v>
      </c>
      <c r="B893" s="388" t="s">
        <v>3055</v>
      </c>
      <c r="C893" s="388" t="s">
        <v>2953</v>
      </c>
      <c r="D893" s="388" t="s">
        <v>3056</v>
      </c>
      <c r="E893" s="387" t="s">
        <v>3057</v>
      </c>
      <c r="F893" s="388">
        <v>203831</v>
      </c>
    </row>
    <row r="894" spans="1:6" ht="14.5" x14ac:dyDescent="0.2">
      <c r="A894" s="388" t="s">
        <v>2952</v>
      </c>
      <c r="B894" s="388" t="s">
        <v>3058</v>
      </c>
      <c r="C894" s="388" t="s">
        <v>2953</v>
      </c>
      <c r="D894" s="388" t="s">
        <v>3059</v>
      </c>
      <c r="E894" s="387" t="s">
        <v>3060</v>
      </c>
      <c r="F894" s="388">
        <v>203840</v>
      </c>
    </row>
    <row r="895" spans="1:6" ht="14.5" x14ac:dyDescent="0.2">
      <c r="A895" s="388" t="s">
        <v>2952</v>
      </c>
      <c r="B895" s="388" t="s">
        <v>3061</v>
      </c>
      <c r="C895" s="388" t="s">
        <v>2953</v>
      </c>
      <c r="D895" s="388" t="s">
        <v>3062</v>
      </c>
      <c r="E895" s="387" t="s">
        <v>3063</v>
      </c>
      <c r="F895" s="388">
        <v>203858</v>
      </c>
    </row>
    <row r="896" spans="1:6" ht="14.5" x14ac:dyDescent="0.2">
      <c r="A896" s="388" t="s">
        <v>2952</v>
      </c>
      <c r="B896" s="388" t="s">
        <v>3064</v>
      </c>
      <c r="C896" s="388" t="s">
        <v>2953</v>
      </c>
      <c r="D896" s="388" t="s">
        <v>3065</v>
      </c>
      <c r="E896" s="387" t="s">
        <v>3066</v>
      </c>
      <c r="F896" s="388">
        <v>203866</v>
      </c>
    </row>
    <row r="897" spans="1:6" ht="14.5" x14ac:dyDescent="0.2">
      <c r="A897" s="388" t="s">
        <v>2952</v>
      </c>
      <c r="B897" s="388" t="s">
        <v>3067</v>
      </c>
      <c r="C897" s="388" t="s">
        <v>2953</v>
      </c>
      <c r="D897" s="388" t="s">
        <v>3068</v>
      </c>
      <c r="E897" s="387" t="s">
        <v>3069</v>
      </c>
      <c r="F897" s="388">
        <v>203882</v>
      </c>
    </row>
    <row r="898" spans="1:6" ht="14.5" x14ac:dyDescent="0.2">
      <c r="A898" s="388" t="s">
        <v>2952</v>
      </c>
      <c r="B898" s="388" t="s">
        <v>3070</v>
      </c>
      <c r="C898" s="388" t="s">
        <v>2953</v>
      </c>
      <c r="D898" s="388" t="s">
        <v>3071</v>
      </c>
      <c r="E898" s="387" t="s">
        <v>3072</v>
      </c>
      <c r="F898" s="388">
        <v>204021</v>
      </c>
    </row>
    <row r="899" spans="1:6" ht="14.5" x14ac:dyDescent="0.2">
      <c r="A899" s="388" t="s">
        <v>2952</v>
      </c>
      <c r="B899" s="388" t="s">
        <v>3073</v>
      </c>
      <c r="C899" s="388" t="s">
        <v>2953</v>
      </c>
      <c r="D899" s="388" t="s">
        <v>3074</v>
      </c>
      <c r="E899" s="387" t="s">
        <v>3075</v>
      </c>
      <c r="F899" s="388">
        <v>204030</v>
      </c>
    </row>
    <row r="900" spans="1:6" ht="14.5" x14ac:dyDescent="0.2">
      <c r="A900" s="388" t="s">
        <v>2952</v>
      </c>
      <c r="B900" s="388" t="s">
        <v>3076</v>
      </c>
      <c r="C900" s="388" t="s">
        <v>2953</v>
      </c>
      <c r="D900" s="388" t="s">
        <v>3077</v>
      </c>
      <c r="E900" s="387" t="s">
        <v>3078</v>
      </c>
      <c r="F900" s="388">
        <v>204048</v>
      </c>
    </row>
    <row r="901" spans="1:6" ht="14.5" x14ac:dyDescent="0.2">
      <c r="A901" s="388" t="s">
        <v>2952</v>
      </c>
      <c r="B901" s="388" t="s">
        <v>3079</v>
      </c>
      <c r="C901" s="388" t="s">
        <v>2953</v>
      </c>
      <c r="D901" s="388" t="s">
        <v>3080</v>
      </c>
      <c r="E901" s="387" t="s">
        <v>3081</v>
      </c>
      <c r="F901" s="388">
        <v>204072</v>
      </c>
    </row>
    <row r="902" spans="1:6" ht="14.5" x14ac:dyDescent="0.2">
      <c r="A902" s="388" t="s">
        <v>2952</v>
      </c>
      <c r="B902" s="388" t="s">
        <v>3082</v>
      </c>
      <c r="C902" s="388" t="s">
        <v>2953</v>
      </c>
      <c r="D902" s="388" t="s">
        <v>3083</v>
      </c>
      <c r="E902" s="387" t="s">
        <v>3084</v>
      </c>
      <c r="F902" s="388">
        <v>204099</v>
      </c>
    </row>
    <row r="903" spans="1:6" ht="14.5" x14ac:dyDescent="0.2">
      <c r="A903" s="388" t="s">
        <v>2952</v>
      </c>
      <c r="B903" s="388" t="s">
        <v>3085</v>
      </c>
      <c r="C903" s="388" t="s">
        <v>2953</v>
      </c>
      <c r="D903" s="388" t="s">
        <v>3086</v>
      </c>
      <c r="E903" s="387" t="s">
        <v>3087</v>
      </c>
      <c r="F903" s="388">
        <v>204102</v>
      </c>
    </row>
    <row r="904" spans="1:6" ht="14.5" x14ac:dyDescent="0.2">
      <c r="A904" s="388" t="s">
        <v>2952</v>
      </c>
      <c r="B904" s="388" t="s">
        <v>3088</v>
      </c>
      <c r="C904" s="388" t="s">
        <v>2953</v>
      </c>
      <c r="D904" s="388" t="s">
        <v>3089</v>
      </c>
      <c r="E904" s="387" t="s">
        <v>3090</v>
      </c>
      <c r="F904" s="388">
        <v>204111</v>
      </c>
    </row>
    <row r="905" spans="1:6" ht="14.5" x14ac:dyDescent="0.2">
      <c r="A905" s="388" t="s">
        <v>2952</v>
      </c>
      <c r="B905" s="388" t="s">
        <v>3091</v>
      </c>
      <c r="C905" s="388" t="s">
        <v>2953</v>
      </c>
      <c r="D905" s="388" t="s">
        <v>3092</v>
      </c>
      <c r="E905" s="387" t="s">
        <v>3093</v>
      </c>
      <c r="F905" s="388">
        <v>204129</v>
      </c>
    </row>
    <row r="906" spans="1:6" ht="14.5" x14ac:dyDescent="0.2">
      <c r="A906" s="388" t="s">
        <v>2952</v>
      </c>
      <c r="B906" s="388" t="s">
        <v>3094</v>
      </c>
      <c r="C906" s="388" t="s">
        <v>2953</v>
      </c>
      <c r="D906" s="388" t="s">
        <v>3095</v>
      </c>
      <c r="E906" s="387" t="s">
        <v>3096</v>
      </c>
      <c r="F906" s="388">
        <v>204137</v>
      </c>
    </row>
    <row r="907" spans="1:6" ht="14.5" x14ac:dyDescent="0.2">
      <c r="A907" s="388" t="s">
        <v>2952</v>
      </c>
      <c r="B907" s="388" t="s">
        <v>3097</v>
      </c>
      <c r="C907" s="388" t="s">
        <v>2953</v>
      </c>
      <c r="D907" s="388" t="s">
        <v>3098</v>
      </c>
      <c r="E907" s="387" t="s">
        <v>3099</v>
      </c>
      <c r="F907" s="388">
        <v>204145</v>
      </c>
    </row>
    <row r="908" spans="1:6" ht="14.5" x14ac:dyDescent="0.2">
      <c r="A908" s="388" t="s">
        <v>2952</v>
      </c>
      <c r="B908" s="388" t="s">
        <v>3100</v>
      </c>
      <c r="C908" s="388" t="s">
        <v>2953</v>
      </c>
      <c r="D908" s="388" t="s">
        <v>3101</v>
      </c>
      <c r="E908" s="387" t="s">
        <v>3102</v>
      </c>
      <c r="F908" s="388">
        <v>204153</v>
      </c>
    </row>
    <row r="909" spans="1:6" ht="14.5" x14ac:dyDescent="0.2">
      <c r="A909" s="388" t="s">
        <v>2952</v>
      </c>
      <c r="B909" s="388" t="s">
        <v>3103</v>
      </c>
      <c r="C909" s="388" t="s">
        <v>2953</v>
      </c>
      <c r="D909" s="388" t="s">
        <v>3104</v>
      </c>
      <c r="E909" s="387" t="s">
        <v>3105</v>
      </c>
      <c r="F909" s="388">
        <v>204161</v>
      </c>
    </row>
    <row r="910" spans="1:6" ht="14.5" x14ac:dyDescent="0.2">
      <c r="A910" s="388" t="s">
        <v>2952</v>
      </c>
      <c r="B910" s="388" t="s">
        <v>3106</v>
      </c>
      <c r="C910" s="388" t="s">
        <v>2953</v>
      </c>
      <c r="D910" s="388" t="s">
        <v>3107</v>
      </c>
      <c r="E910" s="387" t="s">
        <v>3108</v>
      </c>
      <c r="F910" s="388">
        <v>204170</v>
      </c>
    </row>
    <row r="911" spans="1:6" ht="14.5" x14ac:dyDescent="0.2">
      <c r="A911" s="388" t="s">
        <v>2952</v>
      </c>
      <c r="B911" s="388" t="s">
        <v>3109</v>
      </c>
      <c r="C911" s="388" t="s">
        <v>2953</v>
      </c>
      <c r="D911" s="388" t="s">
        <v>3110</v>
      </c>
      <c r="E911" s="387" t="s">
        <v>3111</v>
      </c>
      <c r="F911" s="388">
        <v>204226</v>
      </c>
    </row>
    <row r="912" spans="1:6" ht="14.5" x14ac:dyDescent="0.2">
      <c r="A912" s="388" t="s">
        <v>2952</v>
      </c>
      <c r="B912" s="388" t="s">
        <v>3112</v>
      </c>
      <c r="C912" s="388" t="s">
        <v>2953</v>
      </c>
      <c r="D912" s="388" t="s">
        <v>3113</v>
      </c>
      <c r="E912" s="387" t="s">
        <v>3114</v>
      </c>
      <c r="F912" s="388">
        <v>204234</v>
      </c>
    </row>
    <row r="913" spans="1:6" ht="14.5" x14ac:dyDescent="0.2">
      <c r="A913" s="388" t="s">
        <v>2952</v>
      </c>
      <c r="B913" s="388" t="s">
        <v>3115</v>
      </c>
      <c r="C913" s="388" t="s">
        <v>2953</v>
      </c>
      <c r="D913" s="388" t="s">
        <v>3116</v>
      </c>
      <c r="E913" s="387" t="s">
        <v>3117</v>
      </c>
      <c r="F913" s="388">
        <v>204251</v>
      </c>
    </row>
    <row r="914" spans="1:6" ht="14.5" x14ac:dyDescent="0.2">
      <c r="A914" s="388" t="s">
        <v>2952</v>
      </c>
      <c r="B914" s="388" t="s">
        <v>3118</v>
      </c>
      <c r="C914" s="388" t="s">
        <v>2953</v>
      </c>
      <c r="D914" s="388" t="s">
        <v>3119</v>
      </c>
      <c r="E914" s="387" t="s">
        <v>3120</v>
      </c>
      <c r="F914" s="388">
        <v>204293</v>
      </c>
    </row>
    <row r="915" spans="1:6" ht="14.5" x14ac:dyDescent="0.2">
      <c r="A915" s="388" t="s">
        <v>2952</v>
      </c>
      <c r="B915" s="388" t="s">
        <v>3121</v>
      </c>
      <c r="C915" s="388" t="s">
        <v>2953</v>
      </c>
      <c r="D915" s="388" t="s">
        <v>3122</v>
      </c>
      <c r="E915" s="387" t="s">
        <v>3123</v>
      </c>
      <c r="F915" s="388">
        <v>204307</v>
      </c>
    </row>
    <row r="916" spans="1:6" ht="14.5" x14ac:dyDescent="0.2">
      <c r="A916" s="388" t="s">
        <v>2952</v>
      </c>
      <c r="B916" s="388" t="s">
        <v>3124</v>
      </c>
      <c r="C916" s="388" t="s">
        <v>2953</v>
      </c>
      <c r="D916" s="388" t="s">
        <v>3125</v>
      </c>
      <c r="E916" s="387" t="s">
        <v>3126</v>
      </c>
      <c r="F916" s="388">
        <v>204323</v>
      </c>
    </row>
    <row r="917" spans="1:6" ht="14.5" x14ac:dyDescent="0.2">
      <c r="A917" s="388" t="s">
        <v>2952</v>
      </c>
      <c r="B917" s="388" t="s">
        <v>3127</v>
      </c>
      <c r="C917" s="388" t="s">
        <v>2953</v>
      </c>
      <c r="D917" s="388" t="s">
        <v>3128</v>
      </c>
      <c r="E917" s="387" t="s">
        <v>3129</v>
      </c>
      <c r="F917" s="388">
        <v>204463</v>
      </c>
    </row>
    <row r="918" spans="1:6" ht="14.5" x14ac:dyDescent="0.2">
      <c r="A918" s="388" t="s">
        <v>2952</v>
      </c>
      <c r="B918" s="388" t="s">
        <v>3130</v>
      </c>
      <c r="C918" s="388" t="s">
        <v>2953</v>
      </c>
      <c r="D918" s="388" t="s">
        <v>3131</v>
      </c>
      <c r="E918" s="387" t="s">
        <v>3132</v>
      </c>
      <c r="F918" s="388">
        <v>204480</v>
      </c>
    </row>
    <row r="919" spans="1:6" ht="14.5" x14ac:dyDescent="0.2">
      <c r="A919" s="388" t="s">
        <v>2952</v>
      </c>
      <c r="B919" s="388" t="s">
        <v>3133</v>
      </c>
      <c r="C919" s="388" t="s">
        <v>2953</v>
      </c>
      <c r="D919" s="388" t="s">
        <v>3134</v>
      </c>
      <c r="E919" s="387" t="s">
        <v>3135</v>
      </c>
      <c r="F919" s="388">
        <v>204501</v>
      </c>
    </row>
    <row r="920" spans="1:6" ht="14.5" x14ac:dyDescent="0.2">
      <c r="A920" s="388" t="s">
        <v>2952</v>
      </c>
      <c r="B920" s="388" t="s">
        <v>3136</v>
      </c>
      <c r="C920" s="388" t="s">
        <v>2953</v>
      </c>
      <c r="D920" s="388" t="s">
        <v>3137</v>
      </c>
      <c r="E920" s="387" t="s">
        <v>3138</v>
      </c>
      <c r="F920" s="388">
        <v>204510</v>
      </c>
    </row>
    <row r="921" spans="1:6" ht="14.5" x14ac:dyDescent="0.2">
      <c r="A921" s="388" t="s">
        <v>2952</v>
      </c>
      <c r="B921" s="388" t="s">
        <v>3139</v>
      </c>
      <c r="C921" s="388" t="s">
        <v>2953</v>
      </c>
      <c r="D921" s="388" t="s">
        <v>3140</v>
      </c>
      <c r="E921" s="387" t="s">
        <v>3141</v>
      </c>
      <c r="F921" s="388">
        <v>204528</v>
      </c>
    </row>
    <row r="922" spans="1:6" ht="14.5" x14ac:dyDescent="0.2">
      <c r="A922" s="388" t="s">
        <v>2952</v>
      </c>
      <c r="B922" s="388" t="s">
        <v>913</v>
      </c>
      <c r="C922" s="388" t="s">
        <v>2953</v>
      </c>
      <c r="D922" s="388" t="s">
        <v>3142</v>
      </c>
      <c r="E922" s="387" t="s">
        <v>3143</v>
      </c>
      <c r="F922" s="388">
        <v>204811</v>
      </c>
    </row>
    <row r="923" spans="1:6" ht="14.5" x14ac:dyDescent="0.2">
      <c r="A923" s="388" t="s">
        <v>2952</v>
      </c>
      <c r="B923" s="388" t="s">
        <v>3144</v>
      </c>
      <c r="C923" s="388" t="s">
        <v>2953</v>
      </c>
      <c r="D923" s="388" t="s">
        <v>3145</v>
      </c>
      <c r="E923" s="387" t="s">
        <v>3146</v>
      </c>
      <c r="F923" s="388">
        <v>204820</v>
      </c>
    </row>
    <row r="924" spans="1:6" ht="14.5" x14ac:dyDescent="0.2">
      <c r="A924" s="388" t="s">
        <v>2952</v>
      </c>
      <c r="B924" s="388" t="s">
        <v>3147</v>
      </c>
      <c r="C924" s="388" t="s">
        <v>2953</v>
      </c>
      <c r="D924" s="388" t="s">
        <v>3148</v>
      </c>
      <c r="E924" s="387" t="s">
        <v>3149</v>
      </c>
      <c r="F924" s="388">
        <v>204854</v>
      </c>
    </row>
    <row r="925" spans="1:6" ht="14.5" x14ac:dyDescent="0.2">
      <c r="A925" s="388" t="s">
        <v>2952</v>
      </c>
      <c r="B925" s="388" t="s">
        <v>3150</v>
      </c>
      <c r="C925" s="388" t="s">
        <v>2953</v>
      </c>
      <c r="D925" s="388" t="s">
        <v>3151</v>
      </c>
      <c r="E925" s="387" t="s">
        <v>3152</v>
      </c>
      <c r="F925" s="388">
        <v>204862</v>
      </c>
    </row>
    <row r="926" spans="1:6" ht="14.5" x14ac:dyDescent="0.2">
      <c r="A926" s="388" t="s">
        <v>2952</v>
      </c>
      <c r="B926" s="388" t="s">
        <v>3153</v>
      </c>
      <c r="C926" s="388" t="s">
        <v>2953</v>
      </c>
      <c r="D926" s="388" t="s">
        <v>3154</v>
      </c>
      <c r="E926" s="387" t="s">
        <v>3155</v>
      </c>
      <c r="F926" s="388">
        <v>205214</v>
      </c>
    </row>
    <row r="927" spans="1:6" ht="14.5" x14ac:dyDescent="0.2">
      <c r="A927" s="388" t="s">
        <v>2952</v>
      </c>
      <c r="B927" s="388" t="s">
        <v>3156</v>
      </c>
      <c r="C927" s="388" t="s">
        <v>2953</v>
      </c>
      <c r="D927" s="388" t="s">
        <v>3157</v>
      </c>
      <c r="E927" s="387" t="s">
        <v>3158</v>
      </c>
      <c r="F927" s="388">
        <v>205419</v>
      </c>
    </row>
    <row r="928" spans="1:6" ht="14.5" x14ac:dyDescent="0.2">
      <c r="A928" s="388" t="s">
        <v>2952</v>
      </c>
      <c r="B928" s="388" t="s">
        <v>1950</v>
      </c>
      <c r="C928" s="388" t="s">
        <v>2953</v>
      </c>
      <c r="D928" s="388" t="s">
        <v>1951</v>
      </c>
      <c r="E928" s="387" t="s">
        <v>3159</v>
      </c>
      <c r="F928" s="388">
        <v>205435</v>
      </c>
    </row>
    <row r="929" spans="1:6" ht="14.5" x14ac:dyDescent="0.2">
      <c r="A929" s="388" t="s">
        <v>2952</v>
      </c>
      <c r="B929" s="388" t="s">
        <v>3160</v>
      </c>
      <c r="C929" s="388" t="s">
        <v>2953</v>
      </c>
      <c r="D929" s="388" t="s">
        <v>3161</v>
      </c>
      <c r="E929" s="387" t="s">
        <v>3162</v>
      </c>
      <c r="F929" s="388">
        <v>205613</v>
      </c>
    </row>
    <row r="930" spans="1:6" ht="14.5" x14ac:dyDescent="0.2">
      <c r="A930" s="388" t="s">
        <v>2952</v>
      </c>
      <c r="B930" s="388" t="s">
        <v>3163</v>
      </c>
      <c r="C930" s="388" t="s">
        <v>2953</v>
      </c>
      <c r="D930" s="388" t="s">
        <v>3164</v>
      </c>
      <c r="E930" s="387" t="s">
        <v>3165</v>
      </c>
      <c r="F930" s="388">
        <v>205621</v>
      </c>
    </row>
    <row r="931" spans="1:6" ht="14.5" x14ac:dyDescent="0.2">
      <c r="A931" s="388" t="s">
        <v>2952</v>
      </c>
      <c r="B931" s="388" t="s">
        <v>3166</v>
      </c>
      <c r="C931" s="388" t="s">
        <v>2953</v>
      </c>
      <c r="D931" s="388" t="s">
        <v>3167</v>
      </c>
      <c r="E931" s="387" t="s">
        <v>3168</v>
      </c>
      <c r="F931" s="388">
        <v>205630</v>
      </c>
    </row>
    <row r="932" spans="1:6" ht="14.5" x14ac:dyDescent="0.2">
      <c r="A932" s="388" t="s">
        <v>2952</v>
      </c>
      <c r="B932" s="388" t="s">
        <v>3169</v>
      </c>
      <c r="C932" s="388" t="s">
        <v>2953</v>
      </c>
      <c r="D932" s="388" t="s">
        <v>3170</v>
      </c>
      <c r="E932" s="387" t="s">
        <v>3171</v>
      </c>
      <c r="F932" s="388">
        <v>205834</v>
      </c>
    </row>
    <row r="933" spans="1:6" ht="14.5" x14ac:dyDescent="0.2">
      <c r="A933" s="388" t="s">
        <v>2952</v>
      </c>
      <c r="B933" s="388" t="s">
        <v>3172</v>
      </c>
      <c r="C933" s="388" t="s">
        <v>2953</v>
      </c>
      <c r="D933" s="388" t="s">
        <v>3173</v>
      </c>
      <c r="E933" s="387" t="s">
        <v>3174</v>
      </c>
      <c r="F933" s="388">
        <v>205885</v>
      </c>
    </row>
    <row r="934" spans="1:6" ht="14.5" x14ac:dyDescent="0.2">
      <c r="A934" s="388" t="s">
        <v>2952</v>
      </c>
      <c r="B934" s="388" t="s">
        <v>3175</v>
      </c>
      <c r="C934" s="388" t="s">
        <v>2953</v>
      </c>
      <c r="D934" s="388" t="s">
        <v>3176</v>
      </c>
      <c r="E934" s="387" t="s">
        <v>3177</v>
      </c>
      <c r="F934" s="388">
        <v>205907</v>
      </c>
    </row>
    <row r="935" spans="1:6" ht="14.5" x14ac:dyDescent="0.2">
      <c r="A935" s="388" t="s">
        <v>2952</v>
      </c>
      <c r="B935" s="388" t="s">
        <v>3178</v>
      </c>
      <c r="C935" s="388" t="s">
        <v>2953</v>
      </c>
      <c r="D935" s="388" t="s">
        <v>3179</v>
      </c>
      <c r="E935" s="387" t="s">
        <v>3180</v>
      </c>
      <c r="F935" s="388">
        <v>206024</v>
      </c>
    </row>
    <row r="936" spans="1:6" ht="14.5" x14ac:dyDescent="0.2">
      <c r="A936" s="385" t="s">
        <v>3181</v>
      </c>
      <c r="B936" s="386"/>
      <c r="C936" s="386" t="s">
        <v>3182</v>
      </c>
      <c r="D936" s="386"/>
      <c r="E936" s="387" t="s">
        <v>3181</v>
      </c>
      <c r="F936" s="385">
        <v>210005</v>
      </c>
    </row>
    <row r="937" spans="1:6" ht="14.5" x14ac:dyDescent="0.2">
      <c r="A937" s="388" t="s">
        <v>3181</v>
      </c>
      <c r="B937" s="388" t="s">
        <v>3183</v>
      </c>
      <c r="C937" s="388" t="s">
        <v>3182</v>
      </c>
      <c r="D937" s="388" t="s">
        <v>3184</v>
      </c>
      <c r="E937" s="387" t="s">
        <v>3185</v>
      </c>
      <c r="F937" s="388">
        <v>212016</v>
      </c>
    </row>
    <row r="938" spans="1:6" ht="14.5" x14ac:dyDescent="0.2">
      <c r="A938" s="388" t="s">
        <v>3181</v>
      </c>
      <c r="B938" s="388" t="s">
        <v>3186</v>
      </c>
      <c r="C938" s="388" t="s">
        <v>3182</v>
      </c>
      <c r="D938" s="388" t="s">
        <v>3187</v>
      </c>
      <c r="E938" s="387" t="s">
        <v>3188</v>
      </c>
      <c r="F938" s="388">
        <v>212024</v>
      </c>
    </row>
    <row r="939" spans="1:6" ht="14.5" x14ac:dyDescent="0.2">
      <c r="A939" s="388" t="s">
        <v>3181</v>
      </c>
      <c r="B939" s="388" t="s">
        <v>3189</v>
      </c>
      <c r="C939" s="388" t="s">
        <v>3182</v>
      </c>
      <c r="D939" s="388" t="s">
        <v>3190</v>
      </c>
      <c r="E939" s="387" t="s">
        <v>3191</v>
      </c>
      <c r="F939" s="388">
        <v>212032</v>
      </c>
    </row>
    <row r="940" spans="1:6" ht="14.5" x14ac:dyDescent="0.2">
      <c r="A940" s="388" t="s">
        <v>3181</v>
      </c>
      <c r="B940" s="388" t="s">
        <v>3192</v>
      </c>
      <c r="C940" s="388" t="s">
        <v>3182</v>
      </c>
      <c r="D940" s="388" t="s">
        <v>3193</v>
      </c>
      <c r="E940" s="387" t="s">
        <v>3194</v>
      </c>
      <c r="F940" s="388">
        <v>212041</v>
      </c>
    </row>
    <row r="941" spans="1:6" ht="14.5" x14ac:dyDescent="0.2">
      <c r="A941" s="388" t="s">
        <v>3181</v>
      </c>
      <c r="B941" s="388" t="s">
        <v>3195</v>
      </c>
      <c r="C941" s="388" t="s">
        <v>3182</v>
      </c>
      <c r="D941" s="388" t="s">
        <v>3196</v>
      </c>
      <c r="E941" s="387" t="s">
        <v>3197</v>
      </c>
      <c r="F941" s="388">
        <v>212059</v>
      </c>
    </row>
    <row r="942" spans="1:6" ht="14.5" x14ac:dyDescent="0.2">
      <c r="A942" s="388" t="s">
        <v>3181</v>
      </c>
      <c r="B942" s="388" t="s">
        <v>3198</v>
      </c>
      <c r="C942" s="388" t="s">
        <v>3182</v>
      </c>
      <c r="D942" s="388" t="s">
        <v>3199</v>
      </c>
      <c r="E942" s="387" t="s">
        <v>3200</v>
      </c>
      <c r="F942" s="388">
        <v>212067</v>
      </c>
    </row>
    <row r="943" spans="1:6" ht="14.5" x14ac:dyDescent="0.2">
      <c r="A943" s="388" t="s">
        <v>3181</v>
      </c>
      <c r="B943" s="388" t="s">
        <v>3201</v>
      </c>
      <c r="C943" s="388" t="s">
        <v>3182</v>
      </c>
      <c r="D943" s="388" t="s">
        <v>3202</v>
      </c>
      <c r="E943" s="387" t="s">
        <v>3203</v>
      </c>
      <c r="F943" s="388">
        <v>212075</v>
      </c>
    </row>
    <row r="944" spans="1:6" ht="14.5" x14ac:dyDescent="0.2">
      <c r="A944" s="388" t="s">
        <v>3181</v>
      </c>
      <c r="B944" s="388" t="s">
        <v>3204</v>
      </c>
      <c r="C944" s="388" t="s">
        <v>3182</v>
      </c>
      <c r="D944" s="388" t="s">
        <v>3205</v>
      </c>
      <c r="E944" s="387" t="s">
        <v>3206</v>
      </c>
      <c r="F944" s="388">
        <v>212083</v>
      </c>
    </row>
    <row r="945" spans="1:6" ht="14.5" x14ac:dyDescent="0.2">
      <c r="A945" s="388" t="s">
        <v>3181</v>
      </c>
      <c r="B945" s="388" t="s">
        <v>3207</v>
      </c>
      <c r="C945" s="388" t="s">
        <v>3182</v>
      </c>
      <c r="D945" s="388" t="s">
        <v>3208</v>
      </c>
      <c r="E945" s="387" t="s">
        <v>3209</v>
      </c>
      <c r="F945" s="388">
        <v>212091</v>
      </c>
    </row>
    <row r="946" spans="1:6" ht="14.5" x14ac:dyDescent="0.2">
      <c r="A946" s="388" t="s">
        <v>3181</v>
      </c>
      <c r="B946" s="388" t="s">
        <v>3210</v>
      </c>
      <c r="C946" s="388" t="s">
        <v>3182</v>
      </c>
      <c r="D946" s="388" t="s">
        <v>3211</v>
      </c>
      <c r="E946" s="387" t="s">
        <v>3212</v>
      </c>
      <c r="F946" s="388">
        <v>212105</v>
      </c>
    </row>
    <row r="947" spans="1:6" ht="14.5" x14ac:dyDescent="0.2">
      <c r="A947" s="388" t="s">
        <v>3181</v>
      </c>
      <c r="B947" s="388" t="s">
        <v>3213</v>
      </c>
      <c r="C947" s="388" t="s">
        <v>3182</v>
      </c>
      <c r="D947" s="388" t="s">
        <v>3214</v>
      </c>
      <c r="E947" s="387" t="s">
        <v>3215</v>
      </c>
      <c r="F947" s="388">
        <v>212113</v>
      </c>
    </row>
    <row r="948" spans="1:6" ht="14.5" x14ac:dyDescent="0.2">
      <c r="A948" s="388" t="s">
        <v>3181</v>
      </c>
      <c r="B948" s="388" t="s">
        <v>3216</v>
      </c>
      <c r="C948" s="388" t="s">
        <v>3182</v>
      </c>
      <c r="D948" s="388" t="s">
        <v>3217</v>
      </c>
      <c r="E948" s="387" t="s">
        <v>3218</v>
      </c>
      <c r="F948" s="388">
        <v>212121</v>
      </c>
    </row>
    <row r="949" spans="1:6" ht="14.5" x14ac:dyDescent="0.2">
      <c r="A949" s="388" t="s">
        <v>3181</v>
      </c>
      <c r="B949" s="388" t="s">
        <v>3219</v>
      </c>
      <c r="C949" s="388" t="s">
        <v>3182</v>
      </c>
      <c r="D949" s="388" t="s">
        <v>3220</v>
      </c>
      <c r="E949" s="387" t="s">
        <v>3221</v>
      </c>
      <c r="F949" s="388">
        <v>212130</v>
      </c>
    </row>
    <row r="950" spans="1:6" ht="14.5" x14ac:dyDescent="0.2">
      <c r="A950" s="388" t="s">
        <v>3181</v>
      </c>
      <c r="B950" s="388" t="s">
        <v>3222</v>
      </c>
      <c r="C950" s="388" t="s">
        <v>3182</v>
      </c>
      <c r="D950" s="388" t="s">
        <v>3223</v>
      </c>
      <c r="E950" s="387" t="s">
        <v>3224</v>
      </c>
      <c r="F950" s="388">
        <v>212148</v>
      </c>
    </row>
    <row r="951" spans="1:6" ht="14.5" x14ac:dyDescent="0.2">
      <c r="A951" s="388" t="s">
        <v>3181</v>
      </c>
      <c r="B951" s="388" t="s">
        <v>3225</v>
      </c>
      <c r="C951" s="388" t="s">
        <v>3182</v>
      </c>
      <c r="D951" s="388" t="s">
        <v>1389</v>
      </c>
      <c r="E951" s="387" t="s">
        <v>3226</v>
      </c>
      <c r="F951" s="388">
        <v>212156</v>
      </c>
    </row>
    <row r="952" spans="1:6" ht="14.5" x14ac:dyDescent="0.2">
      <c r="A952" s="388" t="s">
        <v>3181</v>
      </c>
      <c r="B952" s="388" t="s">
        <v>3227</v>
      </c>
      <c r="C952" s="388" t="s">
        <v>3182</v>
      </c>
      <c r="D952" s="388" t="s">
        <v>3228</v>
      </c>
      <c r="E952" s="387" t="s">
        <v>3229</v>
      </c>
      <c r="F952" s="388">
        <v>212164</v>
      </c>
    </row>
    <row r="953" spans="1:6" ht="14.5" x14ac:dyDescent="0.2">
      <c r="A953" s="388" t="s">
        <v>3181</v>
      </c>
      <c r="B953" s="388" t="s">
        <v>3230</v>
      </c>
      <c r="C953" s="388" t="s">
        <v>3182</v>
      </c>
      <c r="D953" s="388" t="s">
        <v>3231</v>
      </c>
      <c r="E953" s="387" t="s">
        <v>3232</v>
      </c>
      <c r="F953" s="388">
        <v>212172</v>
      </c>
    </row>
    <row r="954" spans="1:6" ht="14.5" x14ac:dyDescent="0.2">
      <c r="A954" s="388" t="s">
        <v>3181</v>
      </c>
      <c r="B954" s="388" t="s">
        <v>3233</v>
      </c>
      <c r="C954" s="388" t="s">
        <v>3182</v>
      </c>
      <c r="D954" s="388" t="s">
        <v>3234</v>
      </c>
      <c r="E954" s="387" t="s">
        <v>3235</v>
      </c>
      <c r="F954" s="388">
        <v>212181</v>
      </c>
    </row>
    <row r="955" spans="1:6" ht="14.5" x14ac:dyDescent="0.2">
      <c r="A955" s="388" t="s">
        <v>3181</v>
      </c>
      <c r="B955" s="388" t="s">
        <v>3236</v>
      </c>
      <c r="C955" s="388" t="s">
        <v>3182</v>
      </c>
      <c r="D955" s="388" t="s">
        <v>3237</v>
      </c>
      <c r="E955" s="387" t="s">
        <v>3238</v>
      </c>
      <c r="F955" s="388">
        <v>212199</v>
      </c>
    </row>
    <row r="956" spans="1:6" ht="14.5" x14ac:dyDescent="0.2">
      <c r="A956" s="388" t="s">
        <v>3181</v>
      </c>
      <c r="B956" s="388" t="s">
        <v>3239</v>
      </c>
      <c r="C956" s="388" t="s">
        <v>3182</v>
      </c>
      <c r="D956" s="388" t="s">
        <v>3240</v>
      </c>
      <c r="E956" s="387" t="s">
        <v>3241</v>
      </c>
      <c r="F956" s="388">
        <v>212202</v>
      </c>
    </row>
    <row r="957" spans="1:6" ht="14.5" x14ac:dyDescent="0.2">
      <c r="A957" s="388" t="s">
        <v>3181</v>
      </c>
      <c r="B957" s="388" t="s">
        <v>3242</v>
      </c>
      <c r="C957" s="388" t="s">
        <v>3182</v>
      </c>
      <c r="D957" s="388" t="s">
        <v>3243</v>
      </c>
      <c r="E957" s="387" t="s">
        <v>3244</v>
      </c>
      <c r="F957" s="388">
        <v>212211</v>
      </c>
    </row>
    <row r="958" spans="1:6" ht="14.5" x14ac:dyDescent="0.2">
      <c r="A958" s="388" t="s">
        <v>3181</v>
      </c>
      <c r="B958" s="388" t="s">
        <v>3245</v>
      </c>
      <c r="C958" s="388" t="s">
        <v>3182</v>
      </c>
      <c r="D958" s="388" t="s">
        <v>3246</v>
      </c>
      <c r="E958" s="387" t="s">
        <v>3247</v>
      </c>
      <c r="F958" s="388">
        <v>213021</v>
      </c>
    </row>
    <row r="959" spans="1:6" ht="14.5" x14ac:dyDescent="0.2">
      <c r="A959" s="388" t="s">
        <v>3181</v>
      </c>
      <c r="B959" s="388" t="s">
        <v>3248</v>
      </c>
      <c r="C959" s="388" t="s">
        <v>3182</v>
      </c>
      <c r="D959" s="388" t="s">
        <v>3249</v>
      </c>
      <c r="E959" s="387" t="s">
        <v>3250</v>
      </c>
      <c r="F959" s="388">
        <v>213039</v>
      </c>
    </row>
    <row r="960" spans="1:6" ht="14.5" x14ac:dyDescent="0.2">
      <c r="A960" s="388" t="s">
        <v>3181</v>
      </c>
      <c r="B960" s="388" t="s">
        <v>3251</v>
      </c>
      <c r="C960" s="388" t="s">
        <v>3182</v>
      </c>
      <c r="D960" s="388" t="s">
        <v>3252</v>
      </c>
      <c r="E960" s="387" t="s">
        <v>3253</v>
      </c>
      <c r="F960" s="388">
        <v>213411</v>
      </c>
    </row>
    <row r="961" spans="1:6" ht="14.5" x14ac:dyDescent="0.2">
      <c r="A961" s="388" t="s">
        <v>3181</v>
      </c>
      <c r="B961" s="388" t="s">
        <v>3254</v>
      </c>
      <c r="C961" s="388" t="s">
        <v>3182</v>
      </c>
      <c r="D961" s="388" t="s">
        <v>3255</v>
      </c>
      <c r="E961" s="387" t="s">
        <v>3256</v>
      </c>
      <c r="F961" s="388">
        <v>213616</v>
      </c>
    </row>
    <row r="962" spans="1:6" ht="14.5" x14ac:dyDescent="0.2">
      <c r="A962" s="388" t="s">
        <v>3181</v>
      </c>
      <c r="B962" s="388" t="s">
        <v>3257</v>
      </c>
      <c r="C962" s="388" t="s">
        <v>3182</v>
      </c>
      <c r="D962" s="388" t="s">
        <v>3258</v>
      </c>
      <c r="E962" s="387" t="s">
        <v>3259</v>
      </c>
      <c r="F962" s="388">
        <v>213624</v>
      </c>
    </row>
    <row r="963" spans="1:6" ht="14.5" x14ac:dyDescent="0.2">
      <c r="A963" s="388" t="s">
        <v>3181</v>
      </c>
      <c r="B963" s="388" t="s">
        <v>3260</v>
      </c>
      <c r="C963" s="388" t="s">
        <v>3182</v>
      </c>
      <c r="D963" s="388" t="s">
        <v>3261</v>
      </c>
      <c r="E963" s="387" t="s">
        <v>3262</v>
      </c>
      <c r="F963" s="388">
        <v>213811</v>
      </c>
    </row>
    <row r="964" spans="1:6" ht="14.5" x14ac:dyDescent="0.2">
      <c r="A964" s="388" t="s">
        <v>3181</v>
      </c>
      <c r="B964" s="388" t="s">
        <v>3263</v>
      </c>
      <c r="C964" s="388" t="s">
        <v>3182</v>
      </c>
      <c r="D964" s="388" t="s">
        <v>3264</v>
      </c>
      <c r="E964" s="387" t="s">
        <v>3265</v>
      </c>
      <c r="F964" s="388">
        <v>213829</v>
      </c>
    </row>
    <row r="965" spans="1:6" ht="14.5" x14ac:dyDescent="0.2">
      <c r="A965" s="388" t="s">
        <v>3181</v>
      </c>
      <c r="B965" s="388" t="s">
        <v>3266</v>
      </c>
      <c r="C965" s="388" t="s">
        <v>3182</v>
      </c>
      <c r="D965" s="388" t="s">
        <v>3267</v>
      </c>
      <c r="E965" s="387" t="s">
        <v>3268</v>
      </c>
      <c r="F965" s="388">
        <v>213837</v>
      </c>
    </row>
    <row r="966" spans="1:6" ht="14.5" x14ac:dyDescent="0.2">
      <c r="A966" s="388" t="s">
        <v>3181</v>
      </c>
      <c r="B966" s="388" t="s">
        <v>3269</v>
      </c>
      <c r="C966" s="388" t="s">
        <v>3182</v>
      </c>
      <c r="D966" s="388" t="s">
        <v>3270</v>
      </c>
      <c r="E966" s="387" t="s">
        <v>3271</v>
      </c>
      <c r="F966" s="388">
        <v>214019</v>
      </c>
    </row>
    <row r="967" spans="1:6" ht="14.5" x14ac:dyDescent="0.2">
      <c r="A967" s="388" t="s">
        <v>3181</v>
      </c>
      <c r="B967" s="388" t="s">
        <v>3272</v>
      </c>
      <c r="C967" s="388" t="s">
        <v>3182</v>
      </c>
      <c r="D967" s="388" t="s">
        <v>3273</v>
      </c>
      <c r="E967" s="387" t="s">
        <v>3274</v>
      </c>
      <c r="F967" s="388">
        <v>214035</v>
      </c>
    </row>
    <row r="968" spans="1:6" ht="14.5" x14ac:dyDescent="0.2">
      <c r="A968" s="388" t="s">
        <v>3181</v>
      </c>
      <c r="B968" s="388" t="s">
        <v>913</v>
      </c>
      <c r="C968" s="388" t="s">
        <v>3182</v>
      </c>
      <c r="D968" s="388" t="s">
        <v>914</v>
      </c>
      <c r="E968" s="387" t="s">
        <v>3275</v>
      </c>
      <c r="F968" s="388">
        <v>214043</v>
      </c>
    </row>
    <row r="969" spans="1:6" ht="14.5" x14ac:dyDescent="0.2">
      <c r="A969" s="388" t="s">
        <v>3181</v>
      </c>
      <c r="B969" s="388" t="s">
        <v>3276</v>
      </c>
      <c r="C969" s="388" t="s">
        <v>3182</v>
      </c>
      <c r="D969" s="388" t="s">
        <v>3277</v>
      </c>
      <c r="E969" s="387" t="s">
        <v>3278</v>
      </c>
      <c r="F969" s="388">
        <v>214213</v>
      </c>
    </row>
    <row r="970" spans="1:6" ht="14.5" x14ac:dyDescent="0.2">
      <c r="A970" s="388" t="s">
        <v>3181</v>
      </c>
      <c r="B970" s="388" t="s">
        <v>3279</v>
      </c>
      <c r="C970" s="388" t="s">
        <v>3182</v>
      </c>
      <c r="D970" s="388" t="s">
        <v>3280</v>
      </c>
      <c r="E970" s="387" t="s">
        <v>3281</v>
      </c>
      <c r="F970" s="388">
        <v>215015</v>
      </c>
    </row>
    <row r="971" spans="1:6" ht="14.5" x14ac:dyDescent="0.2">
      <c r="A971" s="388" t="s">
        <v>3181</v>
      </c>
      <c r="B971" s="388" t="s">
        <v>3282</v>
      </c>
      <c r="C971" s="388" t="s">
        <v>3182</v>
      </c>
      <c r="D971" s="388" t="s">
        <v>3283</v>
      </c>
      <c r="E971" s="387" t="s">
        <v>3284</v>
      </c>
      <c r="F971" s="388">
        <v>215023</v>
      </c>
    </row>
    <row r="972" spans="1:6" ht="14.5" x14ac:dyDescent="0.2">
      <c r="A972" s="388" t="s">
        <v>3181</v>
      </c>
      <c r="B972" s="388" t="s">
        <v>3285</v>
      </c>
      <c r="C972" s="388" t="s">
        <v>3182</v>
      </c>
      <c r="D972" s="388" t="s">
        <v>3286</v>
      </c>
      <c r="E972" s="387" t="s">
        <v>3287</v>
      </c>
      <c r="F972" s="388">
        <v>215031</v>
      </c>
    </row>
    <row r="973" spans="1:6" ht="14.5" x14ac:dyDescent="0.2">
      <c r="A973" s="388" t="s">
        <v>3181</v>
      </c>
      <c r="B973" s="388" t="s">
        <v>3288</v>
      </c>
      <c r="C973" s="388" t="s">
        <v>3182</v>
      </c>
      <c r="D973" s="388" t="s">
        <v>3289</v>
      </c>
      <c r="E973" s="387" t="s">
        <v>3290</v>
      </c>
      <c r="F973" s="388">
        <v>215040</v>
      </c>
    </row>
    <row r="974" spans="1:6" ht="14.5" x14ac:dyDescent="0.2">
      <c r="A974" s="388" t="s">
        <v>3181</v>
      </c>
      <c r="B974" s="388" t="s">
        <v>3291</v>
      </c>
      <c r="C974" s="388" t="s">
        <v>3182</v>
      </c>
      <c r="D974" s="388" t="s">
        <v>3292</v>
      </c>
      <c r="E974" s="387" t="s">
        <v>3293</v>
      </c>
      <c r="F974" s="388">
        <v>215058</v>
      </c>
    </row>
    <row r="975" spans="1:6" ht="14.5" x14ac:dyDescent="0.2">
      <c r="A975" s="388" t="s">
        <v>3181</v>
      </c>
      <c r="B975" s="388" t="s">
        <v>3294</v>
      </c>
      <c r="C975" s="388" t="s">
        <v>3182</v>
      </c>
      <c r="D975" s="388" t="s">
        <v>3295</v>
      </c>
      <c r="E975" s="387" t="s">
        <v>3296</v>
      </c>
      <c r="F975" s="388">
        <v>215066</v>
      </c>
    </row>
    <row r="976" spans="1:6" ht="14.5" x14ac:dyDescent="0.2">
      <c r="A976" s="388" t="s">
        <v>3181</v>
      </c>
      <c r="B976" s="388" t="s">
        <v>3297</v>
      </c>
      <c r="C976" s="388" t="s">
        <v>3182</v>
      </c>
      <c r="D976" s="388" t="s">
        <v>3298</v>
      </c>
      <c r="E976" s="387" t="s">
        <v>3299</v>
      </c>
      <c r="F976" s="388">
        <v>215074</v>
      </c>
    </row>
    <row r="977" spans="1:6" ht="14.5" x14ac:dyDescent="0.2">
      <c r="A977" s="388" t="s">
        <v>3181</v>
      </c>
      <c r="B977" s="388" t="s">
        <v>3300</v>
      </c>
      <c r="C977" s="388" t="s">
        <v>3182</v>
      </c>
      <c r="D977" s="388" t="s">
        <v>3301</v>
      </c>
      <c r="E977" s="387" t="s">
        <v>3302</v>
      </c>
      <c r="F977" s="388">
        <v>215210</v>
      </c>
    </row>
    <row r="978" spans="1:6" ht="14.5" x14ac:dyDescent="0.2">
      <c r="A978" s="388" t="s">
        <v>3181</v>
      </c>
      <c r="B978" s="388" t="s">
        <v>3303</v>
      </c>
      <c r="C978" s="388" t="s">
        <v>3182</v>
      </c>
      <c r="D978" s="388" t="s">
        <v>3304</v>
      </c>
      <c r="E978" s="387" t="s">
        <v>3305</v>
      </c>
      <c r="F978" s="388">
        <v>216046</v>
      </c>
    </row>
    <row r="979" spans="1:6" ht="14.5" x14ac:dyDescent="0.2">
      <c r="A979" s="385" t="s">
        <v>3306</v>
      </c>
      <c r="B979" s="386"/>
      <c r="C979" s="386" t="s">
        <v>3307</v>
      </c>
      <c r="D979" s="386"/>
      <c r="E979" s="387" t="s">
        <v>3306</v>
      </c>
      <c r="F979" s="385">
        <v>220001</v>
      </c>
    </row>
    <row r="980" spans="1:6" ht="14.5" x14ac:dyDescent="0.2">
      <c r="A980" s="388" t="s">
        <v>3306</v>
      </c>
      <c r="B980" s="388" t="s">
        <v>3308</v>
      </c>
      <c r="C980" s="388" t="s">
        <v>3307</v>
      </c>
      <c r="D980" s="388" t="s">
        <v>3309</v>
      </c>
      <c r="E980" s="387" t="s">
        <v>3310</v>
      </c>
      <c r="F980" s="388">
        <v>221007</v>
      </c>
    </row>
    <row r="981" spans="1:6" ht="14.5" x14ac:dyDescent="0.2">
      <c r="A981" s="388" t="s">
        <v>3306</v>
      </c>
      <c r="B981" s="388" t="s">
        <v>3311</v>
      </c>
      <c r="C981" s="388" t="s">
        <v>3307</v>
      </c>
      <c r="D981" s="388" t="s">
        <v>3312</v>
      </c>
      <c r="E981" s="387" t="s">
        <v>3313</v>
      </c>
      <c r="F981" s="388">
        <v>221309</v>
      </c>
    </row>
    <row r="982" spans="1:6" ht="14.5" x14ac:dyDescent="0.2">
      <c r="A982" s="388" t="s">
        <v>3306</v>
      </c>
      <c r="B982" s="388" t="s">
        <v>3314</v>
      </c>
      <c r="C982" s="388" t="s">
        <v>3307</v>
      </c>
      <c r="D982" s="388" t="s">
        <v>3315</v>
      </c>
      <c r="E982" s="387" t="s">
        <v>3316</v>
      </c>
      <c r="F982" s="388">
        <v>222038</v>
      </c>
    </row>
    <row r="983" spans="1:6" ht="14.5" x14ac:dyDescent="0.2">
      <c r="A983" s="388" t="s">
        <v>3306</v>
      </c>
      <c r="B983" s="388" t="s">
        <v>3317</v>
      </c>
      <c r="C983" s="388" t="s">
        <v>3307</v>
      </c>
      <c r="D983" s="388" t="s">
        <v>3318</v>
      </c>
      <c r="E983" s="387" t="s">
        <v>3319</v>
      </c>
      <c r="F983" s="388">
        <v>222054</v>
      </c>
    </row>
    <row r="984" spans="1:6" ht="14.5" x14ac:dyDescent="0.2">
      <c r="A984" s="388" t="s">
        <v>3306</v>
      </c>
      <c r="B984" s="388" t="s">
        <v>3320</v>
      </c>
      <c r="C984" s="388" t="s">
        <v>3307</v>
      </c>
      <c r="D984" s="388" t="s">
        <v>3321</v>
      </c>
      <c r="E984" s="387" t="s">
        <v>3322</v>
      </c>
      <c r="F984" s="388">
        <v>222062</v>
      </c>
    </row>
    <row r="985" spans="1:6" ht="14.5" x14ac:dyDescent="0.2">
      <c r="A985" s="388" t="s">
        <v>3306</v>
      </c>
      <c r="B985" s="388" t="s">
        <v>3323</v>
      </c>
      <c r="C985" s="388" t="s">
        <v>3307</v>
      </c>
      <c r="D985" s="388" t="s">
        <v>3324</v>
      </c>
      <c r="E985" s="387" t="s">
        <v>3325</v>
      </c>
      <c r="F985" s="388">
        <v>222071</v>
      </c>
    </row>
    <row r="986" spans="1:6" ht="14.5" x14ac:dyDescent="0.2">
      <c r="A986" s="388" t="s">
        <v>3306</v>
      </c>
      <c r="B986" s="388" t="s">
        <v>3326</v>
      </c>
      <c r="C986" s="388" t="s">
        <v>3307</v>
      </c>
      <c r="D986" s="388" t="s">
        <v>3327</v>
      </c>
      <c r="E986" s="387" t="s">
        <v>3328</v>
      </c>
      <c r="F986" s="388">
        <v>222089</v>
      </c>
    </row>
    <row r="987" spans="1:6" ht="14.5" x14ac:dyDescent="0.2">
      <c r="A987" s="388" t="s">
        <v>3306</v>
      </c>
      <c r="B987" s="388" t="s">
        <v>3329</v>
      </c>
      <c r="C987" s="388" t="s">
        <v>3307</v>
      </c>
      <c r="D987" s="388" t="s">
        <v>3330</v>
      </c>
      <c r="E987" s="387" t="s">
        <v>3331</v>
      </c>
      <c r="F987" s="388">
        <v>222097</v>
      </c>
    </row>
    <row r="988" spans="1:6" ht="14.5" x14ac:dyDescent="0.2">
      <c r="A988" s="388" t="s">
        <v>3306</v>
      </c>
      <c r="B988" s="388" t="s">
        <v>3332</v>
      </c>
      <c r="C988" s="388" t="s">
        <v>3307</v>
      </c>
      <c r="D988" s="388" t="s">
        <v>3333</v>
      </c>
      <c r="E988" s="387" t="s">
        <v>3334</v>
      </c>
      <c r="F988" s="388">
        <v>222101</v>
      </c>
    </row>
    <row r="989" spans="1:6" ht="14.5" x14ac:dyDescent="0.2">
      <c r="A989" s="388" t="s">
        <v>3306</v>
      </c>
      <c r="B989" s="388" t="s">
        <v>3335</v>
      </c>
      <c r="C989" s="388" t="s">
        <v>3307</v>
      </c>
      <c r="D989" s="388" t="s">
        <v>3336</v>
      </c>
      <c r="E989" s="387" t="s">
        <v>3337</v>
      </c>
      <c r="F989" s="388">
        <v>222119</v>
      </c>
    </row>
    <row r="990" spans="1:6" ht="14.5" x14ac:dyDescent="0.2">
      <c r="A990" s="388" t="s">
        <v>3306</v>
      </c>
      <c r="B990" s="388" t="s">
        <v>3338</v>
      </c>
      <c r="C990" s="388" t="s">
        <v>3307</v>
      </c>
      <c r="D990" s="388" t="s">
        <v>3339</v>
      </c>
      <c r="E990" s="387" t="s">
        <v>3340</v>
      </c>
      <c r="F990" s="388">
        <v>222127</v>
      </c>
    </row>
    <row r="991" spans="1:6" ht="14.5" x14ac:dyDescent="0.2">
      <c r="A991" s="388" t="s">
        <v>3306</v>
      </c>
      <c r="B991" s="388" t="s">
        <v>3341</v>
      </c>
      <c r="C991" s="388" t="s">
        <v>3307</v>
      </c>
      <c r="D991" s="388" t="s">
        <v>3342</v>
      </c>
      <c r="E991" s="387" t="s">
        <v>3343</v>
      </c>
      <c r="F991" s="388">
        <v>222135</v>
      </c>
    </row>
    <row r="992" spans="1:6" ht="14.5" x14ac:dyDescent="0.2">
      <c r="A992" s="388" t="s">
        <v>3306</v>
      </c>
      <c r="B992" s="388" t="s">
        <v>3344</v>
      </c>
      <c r="C992" s="388" t="s">
        <v>3307</v>
      </c>
      <c r="D992" s="388" t="s">
        <v>3345</v>
      </c>
      <c r="E992" s="387" t="s">
        <v>3346</v>
      </c>
      <c r="F992" s="388">
        <v>222143</v>
      </c>
    </row>
    <row r="993" spans="1:6" ht="14.5" x14ac:dyDescent="0.2">
      <c r="A993" s="388" t="s">
        <v>3306</v>
      </c>
      <c r="B993" s="388" t="s">
        <v>3347</v>
      </c>
      <c r="C993" s="388" t="s">
        <v>3307</v>
      </c>
      <c r="D993" s="388" t="s">
        <v>3348</v>
      </c>
      <c r="E993" s="387" t="s">
        <v>3349</v>
      </c>
      <c r="F993" s="388">
        <v>222151</v>
      </c>
    </row>
    <row r="994" spans="1:6" ht="14.5" x14ac:dyDescent="0.2">
      <c r="A994" s="388" t="s">
        <v>3306</v>
      </c>
      <c r="B994" s="388" t="s">
        <v>3350</v>
      </c>
      <c r="C994" s="388" t="s">
        <v>3307</v>
      </c>
      <c r="D994" s="388" t="s">
        <v>3351</v>
      </c>
      <c r="E994" s="387" t="s">
        <v>3352</v>
      </c>
      <c r="F994" s="388">
        <v>222160</v>
      </c>
    </row>
    <row r="995" spans="1:6" ht="14.5" x14ac:dyDescent="0.2">
      <c r="A995" s="388" t="s">
        <v>3306</v>
      </c>
      <c r="B995" s="388" t="s">
        <v>3353</v>
      </c>
      <c r="C995" s="388" t="s">
        <v>3307</v>
      </c>
      <c r="D995" s="388" t="s">
        <v>3354</v>
      </c>
      <c r="E995" s="387" t="s">
        <v>3355</v>
      </c>
      <c r="F995" s="388">
        <v>222194</v>
      </c>
    </row>
    <row r="996" spans="1:6" ht="14.5" x14ac:dyDescent="0.2">
      <c r="A996" s="388" t="s">
        <v>3306</v>
      </c>
      <c r="B996" s="388" t="s">
        <v>3356</v>
      </c>
      <c r="C996" s="388" t="s">
        <v>3307</v>
      </c>
      <c r="D996" s="388" t="s">
        <v>3357</v>
      </c>
      <c r="E996" s="387" t="s">
        <v>3358</v>
      </c>
      <c r="F996" s="388">
        <v>222208</v>
      </c>
    </row>
    <row r="997" spans="1:6" ht="14.5" x14ac:dyDescent="0.2">
      <c r="A997" s="388" t="s">
        <v>3306</v>
      </c>
      <c r="B997" s="388" t="s">
        <v>3359</v>
      </c>
      <c r="C997" s="388" t="s">
        <v>3307</v>
      </c>
      <c r="D997" s="388" t="s">
        <v>3360</v>
      </c>
      <c r="E997" s="387" t="s">
        <v>3361</v>
      </c>
      <c r="F997" s="388">
        <v>222216</v>
      </c>
    </row>
    <row r="998" spans="1:6" ht="14.5" x14ac:dyDescent="0.2">
      <c r="A998" s="388" t="s">
        <v>3306</v>
      </c>
      <c r="B998" s="388" t="s">
        <v>3362</v>
      </c>
      <c r="C998" s="388" t="s">
        <v>3307</v>
      </c>
      <c r="D998" s="388" t="s">
        <v>3363</v>
      </c>
      <c r="E998" s="387" t="s">
        <v>3364</v>
      </c>
      <c r="F998" s="388">
        <v>222224</v>
      </c>
    </row>
    <row r="999" spans="1:6" ht="14.5" x14ac:dyDescent="0.2">
      <c r="A999" s="388" t="s">
        <v>3306</v>
      </c>
      <c r="B999" s="388" t="s">
        <v>3365</v>
      </c>
      <c r="C999" s="388" t="s">
        <v>3307</v>
      </c>
      <c r="D999" s="388" t="s">
        <v>3366</v>
      </c>
      <c r="E999" s="387" t="s">
        <v>3367</v>
      </c>
      <c r="F999" s="388">
        <v>222232</v>
      </c>
    </row>
    <row r="1000" spans="1:6" ht="14.5" x14ac:dyDescent="0.2">
      <c r="A1000" s="388" t="s">
        <v>3306</v>
      </c>
      <c r="B1000" s="388" t="s">
        <v>3368</v>
      </c>
      <c r="C1000" s="388" t="s">
        <v>3307</v>
      </c>
      <c r="D1000" s="388" t="s">
        <v>3369</v>
      </c>
      <c r="E1000" s="387" t="s">
        <v>3370</v>
      </c>
      <c r="F1000" s="388">
        <v>222241</v>
      </c>
    </row>
    <row r="1001" spans="1:6" ht="14.5" x14ac:dyDescent="0.2">
      <c r="A1001" s="388" t="s">
        <v>3306</v>
      </c>
      <c r="B1001" s="388" t="s">
        <v>3371</v>
      </c>
      <c r="C1001" s="388" t="s">
        <v>3307</v>
      </c>
      <c r="D1001" s="388" t="s">
        <v>3372</v>
      </c>
      <c r="E1001" s="387" t="s">
        <v>3373</v>
      </c>
      <c r="F1001" s="388">
        <v>222259</v>
      </c>
    </row>
    <row r="1002" spans="1:6" ht="14.5" x14ac:dyDescent="0.2">
      <c r="A1002" s="388" t="s">
        <v>3306</v>
      </c>
      <c r="B1002" s="388" t="s">
        <v>3374</v>
      </c>
      <c r="C1002" s="388" t="s">
        <v>3307</v>
      </c>
      <c r="D1002" s="388" t="s">
        <v>3375</v>
      </c>
      <c r="E1002" s="387" t="s">
        <v>3376</v>
      </c>
      <c r="F1002" s="388">
        <v>222267</v>
      </c>
    </row>
    <row r="1003" spans="1:6" ht="14.5" x14ac:dyDescent="0.2">
      <c r="A1003" s="388" t="s">
        <v>3306</v>
      </c>
      <c r="B1003" s="388" t="s">
        <v>3377</v>
      </c>
      <c r="C1003" s="388" t="s">
        <v>3307</v>
      </c>
      <c r="D1003" s="388" t="s">
        <v>3378</v>
      </c>
      <c r="E1003" s="387" t="s">
        <v>3379</v>
      </c>
      <c r="F1003" s="388">
        <v>223018</v>
      </c>
    </row>
    <row r="1004" spans="1:6" ht="14.5" x14ac:dyDescent="0.2">
      <c r="A1004" s="388" t="s">
        <v>3306</v>
      </c>
      <c r="B1004" s="388" t="s">
        <v>3380</v>
      </c>
      <c r="C1004" s="388" t="s">
        <v>3307</v>
      </c>
      <c r="D1004" s="388" t="s">
        <v>3381</v>
      </c>
      <c r="E1004" s="387" t="s">
        <v>3382</v>
      </c>
      <c r="F1004" s="388">
        <v>223026</v>
      </c>
    </row>
    <row r="1005" spans="1:6" ht="14.5" x14ac:dyDescent="0.2">
      <c r="A1005" s="388" t="s">
        <v>3306</v>
      </c>
      <c r="B1005" s="388" t="s">
        <v>3383</v>
      </c>
      <c r="C1005" s="388" t="s">
        <v>3307</v>
      </c>
      <c r="D1005" s="388" t="s">
        <v>3384</v>
      </c>
      <c r="E1005" s="387" t="s">
        <v>3385</v>
      </c>
      <c r="F1005" s="388">
        <v>223042</v>
      </c>
    </row>
    <row r="1006" spans="1:6" ht="14.5" x14ac:dyDescent="0.2">
      <c r="A1006" s="388" t="s">
        <v>3306</v>
      </c>
      <c r="B1006" s="388" t="s">
        <v>3386</v>
      </c>
      <c r="C1006" s="388" t="s">
        <v>3307</v>
      </c>
      <c r="D1006" s="388" t="s">
        <v>3387</v>
      </c>
      <c r="E1006" s="387" t="s">
        <v>3388</v>
      </c>
      <c r="F1006" s="388">
        <v>223051</v>
      </c>
    </row>
    <row r="1007" spans="1:6" ht="14.5" x14ac:dyDescent="0.2">
      <c r="A1007" s="388" t="s">
        <v>3306</v>
      </c>
      <c r="B1007" s="388" t="s">
        <v>3389</v>
      </c>
      <c r="C1007" s="388" t="s">
        <v>3307</v>
      </c>
      <c r="D1007" s="388" t="s">
        <v>3390</v>
      </c>
      <c r="E1007" s="387" t="s">
        <v>3391</v>
      </c>
      <c r="F1007" s="388">
        <v>223069</v>
      </c>
    </row>
    <row r="1008" spans="1:6" ht="14.5" x14ac:dyDescent="0.2">
      <c r="A1008" s="388" t="s">
        <v>3306</v>
      </c>
      <c r="B1008" s="388" t="s">
        <v>3392</v>
      </c>
      <c r="C1008" s="388" t="s">
        <v>3307</v>
      </c>
      <c r="D1008" s="388" t="s">
        <v>3393</v>
      </c>
      <c r="E1008" s="387" t="s">
        <v>3394</v>
      </c>
      <c r="F1008" s="388">
        <v>223255</v>
      </c>
    </row>
    <row r="1009" spans="1:6" ht="14.5" x14ac:dyDescent="0.2">
      <c r="A1009" s="388" t="s">
        <v>3306</v>
      </c>
      <c r="B1009" s="388" t="s">
        <v>892</v>
      </c>
      <c r="C1009" s="388" t="s">
        <v>3307</v>
      </c>
      <c r="D1009" s="388" t="s">
        <v>893</v>
      </c>
      <c r="E1009" s="387" t="s">
        <v>3395</v>
      </c>
      <c r="F1009" s="388">
        <v>223417</v>
      </c>
    </row>
    <row r="1010" spans="1:6" ht="14.5" x14ac:dyDescent="0.2">
      <c r="A1010" s="388" t="s">
        <v>3306</v>
      </c>
      <c r="B1010" s="388" t="s">
        <v>3396</v>
      </c>
      <c r="C1010" s="388" t="s">
        <v>3307</v>
      </c>
      <c r="D1010" s="388" t="s">
        <v>3397</v>
      </c>
      <c r="E1010" s="387" t="s">
        <v>3398</v>
      </c>
      <c r="F1010" s="388">
        <v>223425</v>
      </c>
    </row>
    <row r="1011" spans="1:6" ht="14.5" x14ac:dyDescent="0.2">
      <c r="A1011" s="388" t="s">
        <v>3306</v>
      </c>
      <c r="B1011" s="388" t="s">
        <v>3399</v>
      </c>
      <c r="C1011" s="388" t="s">
        <v>3307</v>
      </c>
      <c r="D1011" s="388" t="s">
        <v>3400</v>
      </c>
      <c r="E1011" s="387" t="s">
        <v>3401</v>
      </c>
      <c r="F1011" s="388">
        <v>223441</v>
      </c>
    </row>
    <row r="1012" spans="1:6" ht="14.5" x14ac:dyDescent="0.2">
      <c r="A1012" s="388" t="s">
        <v>3306</v>
      </c>
      <c r="B1012" s="388" t="s">
        <v>3402</v>
      </c>
      <c r="C1012" s="388" t="s">
        <v>3307</v>
      </c>
      <c r="D1012" s="388" t="s">
        <v>3403</v>
      </c>
      <c r="E1012" s="387" t="s">
        <v>3404</v>
      </c>
      <c r="F1012" s="388">
        <v>224243</v>
      </c>
    </row>
    <row r="1013" spans="1:6" ht="14.5" x14ac:dyDescent="0.2">
      <c r="A1013" s="388" t="s">
        <v>3306</v>
      </c>
      <c r="B1013" s="388" t="s">
        <v>3405</v>
      </c>
      <c r="C1013" s="388" t="s">
        <v>3307</v>
      </c>
      <c r="D1013" s="388" t="s">
        <v>3406</v>
      </c>
      <c r="E1013" s="387" t="s">
        <v>3407</v>
      </c>
      <c r="F1013" s="388">
        <v>224294</v>
      </c>
    </row>
    <row r="1014" spans="1:6" ht="14.5" x14ac:dyDescent="0.2">
      <c r="A1014" s="388" t="s">
        <v>3306</v>
      </c>
      <c r="B1014" s="388" t="s">
        <v>557</v>
      </c>
      <c r="C1014" s="388" t="s">
        <v>3307</v>
      </c>
      <c r="D1014" s="388" t="s">
        <v>558</v>
      </c>
      <c r="E1014" s="387" t="s">
        <v>3408</v>
      </c>
      <c r="F1014" s="388">
        <v>224618</v>
      </c>
    </row>
    <row r="1015" spans="1:6" ht="14.5" x14ac:dyDescent="0.2">
      <c r="A1015" s="385" t="s">
        <v>3409</v>
      </c>
      <c r="B1015" s="386"/>
      <c r="C1015" s="386" t="s">
        <v>3410</v>
      </c>
      <c r="D1015" s="386"/>
      <c r="E1015" s="387" t="s">
        <v>3409</v>
      </c>
      <c r="F1015" s="385">
        <v>230006</v>
      </c>
    </row>
    <row r="1016" spans="1:6" ht="14.5" x14ac:dyDescent="0.2">
      <c r="A1016" s="388" t="s">
        <v>3409</v>
      </c>
      <c r="B1016" s="388" t="s">
        <v>3411</v>
      </c>
      <c r="C1016" s="388" t="s">
        <v>3410</v>
      </c>
      <c r="D1016" s="388" t="s">
        <v>3412</v>
      </c>
      <c r="E1016" s="387" t="s">
        <v>3413</v>
      </c>
      <c r="F1016" s="388">
        <v>231002</v>
      </c>
    </row>
    <row r="1017" spans="1:6" ht="14.5" x14ac:dyDescent="0.2">
      <c r="A1017" s="388" t="s">
        <v>3409</v>
      </c>
      <c r="B1017" s="388" t="s">
        <v>3414</v>
      </c>
      <c r="C1017" s="388" t="s">
        <v>3410</v>
      </c>
      <c r="D1017" s="388" t="s">
        <v>3415</v>
      </c>
      <c r="E1017" s="387" t="s">
        <v>3416</v>
      </c>
      <c r="F1017" s="388">
        <v>232017</v>
      </c>
    </row>
    <row r="1018" spans="1:6" ht="14.5" x14ac:dyDescent="0.2">
      <c r="A1018" s="388" t="s">
        <v>3409</v>
      </c>
      <c r="B1018" s="388" t="s">
        <v>3417</v>
      </c>
      <c r="C1018" s="388" t="s">
        <v>3410</v>
      </c>
      <c r="D1018" s="388" t="s">
        <v>3418</v>
      </c>
      <c r="E1018" s="387" t="s">
        <v>3419</v>
      </c>
      <c r="F1018" s="388">
        <v>232025</v>
      </c>
    </row>
    <row r="1019" spans="1:6" ht="14.5" x14ac:dyDescent="0.2">
      <c r="A1019" s="388" t="s">
        <v>3409</v>
      </c>
      <c r="B1019" s="388" t="s">
        <v>3420</v>
      </c>
      <c r="C1019" s="388" t="s">
        <v>3410</v>
      </c>
      <c r="D1019" s="388" t="s">
        <v>3421</v>
      </c>
      <c r="E1019" s="387" t="s">
        <v>3422</v>
      </c>
      <c r="F1019" s="388">
        <v>232033</v>
      </c>
    </row>
    <row r="1020" spans="1:6" ht="14.5" x14ac:dyDescent="0.2">
      <c r="A1020" s="388" t="s">
        <v>3409</v>
      </c>
      <c r="B1020" s="388" t="s">
        <v>3423</v>
      </c>
      <c r="C1020" s="388" t="s">
        <v>3410</v>
      </c>
      <c r="D1020" s="388" t="s">
        <v>3424</v>
      </c>
      <c r="E1020" s="387" t="s">
        <v>3425</v>
      </c>
      <c r="F1020" s="388">
        <v>232041</v>
      </c>
    </row>
    <row r="1021" spans="1:6" ht="14.5" x14ac:dyDescent="0.2">
      <c r="A1021" s="388" t="s">
        <v>3409</v>
      </c>
      <c r="B1021" s="388" t="s">
        <v>3426</v>
      </c>
      <c r="C1021" s="388" t="s">
        <v>3410</v>
      </c>
      <c r="D1021" s="388" t="s">
        <v>3427</v>
      </c>
      <c r="E1021" s="387" t="s">
        <v>3428</v>
      </c>
      <c r="F1021" s="388">
        <v>232050</v>
      </c>
    </row>
    <row r="1022" spans="1:6" ht="14.5" x14ac:dyDescent="0.2">
      <c r="A1022" s="388" t="s">
        <v>3409</v>
      </c>
      <c r="B1022" s="388" t="s">
        <v>3429</v>
      </c>
      <c r="C1022" s="388" t="s">
        <v>3410</v>
      </c>
      <c r="D1022" s="388" t="s">
        <v>3430</v>
      </c>
      <c r="E1022" s="387" t="s">
        <v>3431</v>
      </c>
      <c r="F1022" s="388">
        <v>232068</v>
      </c>
    </row>
    <row r="1023" spans="1:6" ht="14.5" x14ac:dyDescent="0.2">
      <c r="A1023" s="388" t="s">
        <v>3409</v>
      </c>
      <c r="B1023" s="388" t="s">
        <v>3432</v>
      </c>
      <c r="C1023" s="388" t="s">
        <v>3410</v>
      </c>
      <c r="D1023" s="388" t="s">
        <v>3433</v>
      </c>
      <c r="E1023" s="387" t="s">
        <v>3434</v>
      </c>
      <c r="F1023" s="388">
        <v>232076</v>
      </c>
    </row>
    <row r="1024" spans="1:6" ht="14.5" x14ac:dyDescent="0.2">
      <c r="A1024" s="388" t="s">
        <v>3409</v>
      </c>
      <c r="B1024" s="388" t="s">
        <v>3435</v>
      </c>
      <c r="C1024" s="388" t="s">
        <v>3410</v>
      </c>
      <c r="D1024" s="388" t="s">
        <v>3436</v>
      </c>
      <c r="E1024" s="387" t="s">
        <v>3437</v>
      </c>
      <c r="F1024" s="388">
        <v>232084</v>
      </c>
    </row>
    <row r="1025" spans="1:6" ht="14.5" x14ac:dyDescent="0.2">
      <c r="A1025" s="388" t="s">
        <v>3409</v>
      </c>
      <c r="B1025" s="388" t="s">
        <v>3438</v>
      </c>
      <c r="C1025" s="388" t="s">
        <v>3410</v>
      </c>
      <c r="D1025" s="388" t="s">
        <v>3439</v>
      </c>
      <c r="E1025" s="387" t="s">
        <v>3440</v>
      </c>
      <c r="F1025" s="388">
        <v>232092</v>
      </c>
    </row>
    <row r="1026" spans="1:6" ht="14.5" x14ac:dyDescent="0.2">
      <c r="A1026" s="388" t="s">
        <v>3409</v>
      </c>
      <c r="B1026" s="388" t="s">
        <v>3441</v>
      </c>
      <c r="C1026" s="388" t="s">
        <v>3410</v>
      </c>
      <c r="D1026" s="388" t="s">
        <v>3442</v>
      </c>
      <c r="E1026" s="387" t="s">
        <v>3443</v>
      </c>
      <c r="F1026" s="388">
        <v>232106</v>
      </c>
    </row>
    <row r="1027" spans="1:6" ht="14.5" x14ac:dyDescent="0.2">
      <c r="A1027" s="388" t="s">
        <v>3409</v>
      </c>
      <c r="B1027" s="388" t="s">
        <v>3444</v>
      </c>
      <c r="C1027" s="388" t="s">
        <v>3410</v>
      </c>
      <c r="D1027" s="388" t="s">
        <v>3445</v>
      </c>
      <c r="E1027" s="387" t="s">
        <v>3446</v>
      </c>
      <c r="F1027" s="388">
        <v>232114</v>
      </c>
    </row>
    <row r="1028" spans="1:6" ht="14.5" x14ac:dyDescent="0.2">
      <c r="A1028" s="388" t="s">
        <v>3409</v>
      </c>
      <c r="B1028" s="388" t="s">
        <v>3447</v>
      </c>
      <c r="C1028" s="388" t="s">
        <v>3410</v>
      </c>
      <c r="D1028" s="388" t="s">
        <v>3448</v>
      </c>
      <c r="E1028" s="387" t="s">
        <v>3449</v>
      </c>
      <c r="F1028" s="388">
        <v>232122</v>
      </c>
    </row>
    <row r="1029" spans="1:6" ht="14.5" x14ac:dyDescent="0.2">
      <c r="A1029" s="388" t="s">
        <v>3409</v>
      </c>
      <c r="B1029" s="388" t="s">
        <v>3450</v>
      </c>
      <c r="C1029" s="388" t="s">
        <v>3410</v>
      </c>
      <c r="D1029" s="388" t="s">
        <v>3451</v>
      </c>
      <c r="E1029" s="387" t="s">
        <v>3452</v>
      </c>
      <c r="F1029" s="388">
        <v>232131</v>
      </c>
    </row>
    <row r="1030" spans="1:6" ht="14.5" x14ac:dyDescent="0.2">
      <c r="A1030" s="388" t="s">
        <v>3409</v>
      </c>
      <c r="B1030" s="388" t="s">
        <v>3453</v>
      </c>
      <c r="C1030" s="388" t="s">
        <v>3410</v>
      </c>
      <c r="D1030" s="388" t="s">
        <v>3454</v>
      </c>
      <c r="E1030" s="387" t="s">
        <v>3455</v>
      </c>
      <c r="F1030" s="388">
        <v>232149</v>
      </c>
    </row>
    <row r="1031" spans="1:6" ht="14.5" x14ac:dyDescent="0.2">
      <c r="A1031" s="388" t="s">
        <v>3409</v>
      </c>
      <c r="B1031" s="388" t="s">
        <v>3456</v>
      </c>
      <c r="C1031" s="388" t="s">
        <v>3410</v>
      </c>
      <c r="D1031" s="388" t="s">
        <v>3457</v>
      </c>
      <c r="E1031" s="387" t="s">
        <v>3458</v>
      </c>
      <c r="F1031" s="388">
        <v>232157</v>
      </c>
    </row>
    <row r="1032" spans="1:6" ht="14.5" x14ac:dyDescent="0.2">
      <c r="A1032" s="388" t="s">
        <v>3409</v>
      </c>
      <c r="B1032" s="388" t="s">
        <v>3459</v>
      </c>
      <c r="C1032" s="388" t="s">
        <v>3410</v>
      </c>
      <c r="D1032" s="388" t="s">
        <v>3460</v>
      </c>
      <c r="E1032" s="387" t="s">
        <v>3461</v>
      </c>
      <c r="F1032" s="388">
        <v>232165</v>
      </c>
    </row>
    <row r="1033" spans="1:6" ht="14.5" x14ac:dyDescent="0.2">
      <c r="A1033" s="388" t="s">
        <v>3409</v>
      </c>
      <c r="B1033" s="388" t="s">
        <v>3462</v>
      </c>
      <c r="C1033" s="388" t="s">
        <v>3410</v>
      </c>
      <c r="D1033" s="388" t="s">
        <v>3463</v>
      </c>
      <c r="E1033" s="387" t="s">
        <v>3464</v>
      </c>
      <c r="F1033" s="388">
        <v>232173</v>
      </c>
    </row>
    <row r="1034" spans="1:6" ht="14.5" x14ac:dyDescent="0.2">
      <c r="A1034" s="388" t="s">
        <v>3409</v>
      </c>
      <c r="B1034" s="388" t="s">
        <v>3465</v>
      </c>
      <c r="C1034" s="388" t="s">
        <v>3410</v>
      </c>
      <c r="D1034" s="388" t="s">
        <v>3466</v>
      </c>
      <c r="E1034" s="387" t="s">
        <v>3467</v>
      </c>
      <c r="F1034" s="388">
        <v>232190</v>
      </c>
    </row>
    <row r="1035" spans="1:6" ht="14.5" x14ac:dyDescent="0.2">
      <c r="A1035" s="388" t="s">
        <v>3409</v>
      </c>
      <c r="B1035" s="388" t="s">
        <v>3468</v>
      </c>
      <c r="C1035" s="388" t="s">
        <v>3410</v>
      </c>
      <c r="D1035" s="388" t="s">
        <v>3469</v>
      </c>
      <c r="E1035" s="387" t="s">
        <v>3470</v>
      </c>
      <c r="F1035" s="388">
        <v>232203</v>
      </c>
    </row>
    <row r="1036" spans="1:6" ht="14.5" x14ac:dyDescent="0.2">
      <c r="A1036" s="388" t="s">
        <v>3409</v>
      </c>
      <c r="B1036" s="388" t="s">
        <v>3471</v>
      </c>
      <c r="C1036" s="388" t="s">
        <v>3410</v>
      </c>
      <c r="D1036" s="388" t="s">
        <v>3472</v>
      </c>
      <c r="E1036" s="387" t="s">
        <v>3473</v>
      </c>
      <c r="F1036" s="388">
        <v>232211</v>
      </c>
    </row>
    <row r="1037" spans="1:6" ht="14.5" x14ac:dyDescent="0.2">
      <c r="A1037" s="388" t="s">
        <v>3409</v>
      </c>
      <c r="B1037" s="388" t="s">
        <v>3474</v>
      </c>
      <c r="C1037" s="388" t="s">
        <v>3410</v>
      </c>
      <c r="D1037" s="388" t="s">
        <v>3475</v>
      </c>
      <c r="E1037" s="387" t="s">
        <v>3476</v>
      </c>
      <c r="F1037" s="388">
        <v>232220</v>
      </c>
    </row>
    <row r="1038" spans="1:6" ht="14.5" x14ac:dyDescent="0.2">
      <c r="A1038" s="388" t="s">
        <v>3409</v>
      </c>
      <c r="B1038" s="388" t="s">
        <v>3477</v>
      </c>
      <c r="C1038" s="388" t="s">
        <v>3410</v>
      </c>
      <c r="D1038" s="388" t="s">
        <v>3478</v>
      </c>
      <c r="E1038" s="387" t="s">
        <v>3479</v>
      </c>
      <c r="F1038" s="388">
        <v>232238</v>
      </c>
    </row>
    <row r="1039" spans="1:6" ht="14.5" x14ac:dyDescent="0.2">
      <c r="A1039" s="388" t="s">
        <v>3409</v>
      </c>
      <c r="B1039" s="388" t="s">
        <v>3480</v>
      </c>
      <c r="C1039" s="388" t="s">
        <v>3410</v>
      </c>
      <c r="D1039" s="388" t="s">
        <v>3481</v>
      </c>
      <c r="E1039" s="387" t="s">
        <v>3482</v>
      </c>
      <c r="F1039" s="388">
        <v>232246</v>
      </c>
    </row>
    <row r="1040" spans="1:6" ht="14.5" x14ac:dyDescent="0.2">
      <c r="A1040" s="388" t="s">
        <v>3409</v>
      </c>
      <c r="B1040" s="388" t="s">
        <v>3483</v>
      </c>
      <c r="C1040" s="388" t="s">
        <v>3410</v>
      </c>
      <c r="D1040" s="388" t="s">
        <v>3484</v>
      </c>
      <c r="E1040" s="387" t="s">
        <v>3485</v>
      </c>
      <c r="F1040" s="388">
        <v>232254</v>
      </c>
    </row>
    <row r="1041" spans="1:6" ht="14.5" x14ac:dyDescent="0.2">
      <c r="A1041" s="388" t="s">
        <v>3409</v>
      </c>
      <c r="B1041" s="388" t="s">
        <v>3486</v>
      </c>
      <c r="C1041" s="388" t="s">
        <v>3410</v>
      </c>
      <c r="D1041" s="388" t="s">
        <v>3487</v>
      </c>
      <c r="E1041" s="387" t="s">
        <v>3488</v>
      </c>
      <c r="F1041" s="388">
        <v>232262</v>
      </c>
    </row>
    <row r="1042" spans="1:6" ht="14.5" x14ac:dyDescent="0.2">
      <c r="A1042" s="388" t="s">
        <v>3409</v>
      </c>
      <c r="B1042" s="388" t="s">
        <v>3489</v>
      </c>
      <c r="C1042" s="388" t="s">
        <v>3410</v>
      </c>
      <c r="D1042" s="388" t="s">
        <v>3490</v>
      </c>
      <c r="E1042" s="387" t="s">
        <v>3491</v>
      </c>
      <c r="F1042" s="388">
        <v>232271</v>
      </c>
    </row>
    <row r="1043" spans="1:6" ht="14.5" x14ac:dyDescent="0.2">
      <c r="A1043" s="388" t="s">
        <v>3409</v>
      </c>
      <c r="B1043" s="388" t="s">
        <v>3492</v>
      </c>
      <c r="C1043" s="388" t="s">
        <v>3410</v>
      </c>
      <c r="D1043" s="388" t="s">
        <v>3493</v>
      </c>
      <c r="E1043" s="387" t="s">
        <v>3494</v>
      </c>
      <c r="F1043" s="388">
        <v>232289</v>
      </c>
    </row>
    <row r="1044" spans="1:6" ht="14.5" x14ac:dyDescent="0.2">
      <c r="A1044" s="388" t="s">
        <v>3409</v>
      </c>
      <c r="B1044" s="388" t="s">
        <v>3495</v>
      </c>
      <c r="C1044" s="388" t="s">
        <v>3410</v>
      </c>
      <c r="D1044" s="388" t="s">
        <v>3496</v>
      </c>
      <c r="E1044" s="387" t="s">
        <v>3497</v>
      </c>
      <c r="F1044" s="388">
        <v>232297</v>
      </c>
    </row>
    <row r="1045" spans="1:6" ht="14.5" x14ac:dyDescent="0.2">
      <c r="A1045" s="388" t="s">
        <v>3409</v>
      </c>
      <c r="B1045" s="388" t="s">
        <v>3498</v>
      </c>
      <c r="C1045" s="388" t="s">
        <v>3410</v>
      </c>
      <c r="D1045" s="388" t="s">
        <v>3499</v>
      </c>
      <c r="E1045" s="387" t="s">
        <v>3500</v>
      </c>
      <c r="F1045" s="388">
        <v>232301</v>
      </c>
    </row>
    <row r="1046" spans="1:6" ht="14.5" x14ac:dyDescent="0.2">
      <c r="A1046" s="388" t="s">
        <v>3409</v>
      </c>
      <c r="B1046" s="388" t="s">
        <v>3501</v>
      </c>
      <c r="C1046" s="388" t="s">
        <v>3410</v>
      </c>
      <c r="D1046" s="388" t="s">
        <v>3502</v>
      </c>
      <c r="E1046" s="387" t="s">
        <v>3503</v>
      </c>
      <c r="F1046" s="388">
        <v>232319</v>
      </c>
    </row>
    <row r="1047" spans="1:6" ht="14.5" x14ac:dyDescent="0.2">
      <c r="A1047" s="388" t="s">
        <v>3409</v>
      </c>
      <c r="B1047" s="388" t="s">
        <v>3504</v>
      </c>
      <c r="C1047" s="388" t="s">
        <v>3410</v>
      </c>
      <c r="D1047" s="388" t="s">
        <v>3505</v>
      </c>
      <c r="E1047" s="387" t="s">
        <v>3506</v>
      </c>
      <c r="F1047" s="388">
        <v>232327</v>
      </c>
    </row>
    <row r="1048" spans="1:6" ht="14.5" x14ac:dyDescent="0.2">
      <c r="A1048" s="388" t="s">
        <v>3409</v>
      </c>
      <c r="B1048" s="388" t="s">
        <v>3507</v>
      </c>
      <c r="C1048" s="388" t="s">
        <v>3410</v>
      </c>
      <c r="D1048" s="388" t="s">
        <v>3508</v>
      </c>
      <c r="E1048" s="387" t="s">
        <v>3509</v>
      </c>
      <c r="F1048" s="388">
        <v>232335</v>
      </c>
    </row>
    <row r="1049" spans="1:6" ht="14.5" x14ac:dyDescent="0.2">
      <c r="A1049" s="388" t="s">
        <v>3409</v>
      </c>
      <c r="B1049" s="388" t="s">
        <v>3510</v>
      </c>
      <c r="C1049" s="388" t="s">
        <v>3410</v>
      </c>
      <c r="D1049" s="388" t="s">
        <v>3511</v>
      </c>
      <c r="E1049" s="387" t="s">
        <v>3512</v>
      </c>
      <c r="F1049" s="388">
        <v>232343</v>
      </c>
    </row>
    <row r="1050" spans="1:6" ht="14.5" x14ac:dyDescent="0.2">
      <c r="A1050" s="388" t="s">
        <v>3409</v>
      </c>
      <c r="B1050" s="388" t="s">
        <v>3513</v>
      </c>
      <c r="C1050" s="388" t="s">
        <v>3410</v>
      </c>
      <c r="D1050" s="388" t="s">
        <v>3514</v>
      </c>
      <c r="E1050" s="387" t="s">
        <v>3515</v>
      </c>
      <c r="F1050" s="388">
        <v>232351</v>
      </c>
    </row>
    <row r="1051" spans="1:6" ht="14.5" x14ac:dyDescent="0.2">
      <c r="A1051" s="388" t="s">
        <v>3409</v>
      </c>
      <c r="B1051" s="388" t="s">
        <v>3516</v>
      </c>
      <c r="C1051" s="388" t="s">
        <v>3410</v>
      </c>
      <c r="D1051" s="388" t="s">
        <v>3517</v>
      </c>
      <c r="E1051" s="387" t="s">
        <v>3518</v>
      </c>
      <c r="F1051" s="388">
        <v>232360</v>
      </c>
    </row>
    <row r="1052" spans="1:6" ht="14.5" x14ac:dyDescent="0.2">
      <c r="A1052" s="388" t="s">
        <v>3409</v>
      </c>
      <c r="B1052" s="388" t="s">
        <v>3519</v>
      </c>
      <c r="C1052" s="388" t="s">
        <v>3410</v>
      </c>
      <c r="D1052" s="388" t="s">
        <v>3520</v>
      </c>
      <c r="E1052" s="387" t="s">
        <v>3521</v>
      </c>
      <c r="F1052" s="388">
        <v>232378</v>
      </c>
    </row>
    <row r="1053" spans="1:6" ht="14.5" x14ac:dyDescent="0.2">
      <c r="A1053" s="388" t="s">
        <v>3409</v>
      </c>
      <c r="B1053" s="388" t="s">
        <v>3522</v>
      </c>
      <c r="C1053" s="388" t="s">
        <v>3410</v>
      </c>
      <c r="D1053" s="388" t="s">
        <v>3523</v>
      </c>
      <c r="E1053" s="387" t="s">
        <v>3524</v>
      </c>
      <c r="F1053" s="388">
        <v>232386</v>
      </c>
    </row>
    <row r="1054" spans="1:6" ht="14.5" x14ac:dyDescent="0.2">
      <c r="A1054" s="388" t="s">
        <v>3409</v>
      </c>
      <c r="B1054" s="388" t="s">
        <v>3525</v>
      </c>
      <c r="C1054" s="388" t="s">
        <v>3410</v>
      </c>
      <c r="D1054" s="388" t="s">
        <v>3526</v>
      </c>
      <c r="E1054" s="387" t="s">
        <v>3527</v>
      </c>
      <c r="F1054" s="388">
        <v>233021</v>
      </c>
    </row>
    <row r="1055" spans="1:6" ht="14.5" x14ac:dyDescent="0.2">
      <c r="A1055" s="388" t="s">
        <v>3409</v>
      </c>
      <c r="B1055" s="388" t="s">
        <v>3528</v>
      </c>
      <c r="C1055" s="388" t="s">
        <v>3410</v>
      </c>
      <c r="D1055" s="388" t="s">
        <v>3529</v>
      </c>
      <c r="E1055" s="387" t="s">
        <v>3530</v>
      </c>
      <c r="F1055" s="388">
        <v>233421</v>
      </c>
    </row>
    <row r="1056" spans="1:6" ht="14.5" x14ac:dyDescent="0.2">
      <c r="A1056" s="388" t="s">
        <v>3409</v>
      </c>
      <c r="B1056" s="388" t="s">
        <v>3531</v>
      </c>
      <c r="C1056" s="388" t="s">
        <v>3410</v>
      </c>
      <c r="D1056" s="388" t="s">
        <v>3532</v>
      </c>
      <c r="E1056" s="387" t="s">
        <v>3533</v>
      </c>
      <c r="F1056" s="388">
        <v>233617</v>
      </c>
    </row>
    <row r="1057" spans="1:6" ht="14.5" x14ac:dyDescent="0.2">
      <c r="A1057" s="388" t="s">
        <v>3409</v>
      </c>
      <c r="B1057" s="388" t="s">
        <v>3534</v>
      </c>
      <c r="C1057" s="388" t="s">
        <v>3410</v>
      </c>
      <c r="D1057" s="388" t="s">
        <v>3535</v>
      </c>
      <c r="E1057" s="387" t="s">
        <v>3536</v>
      </c>
      <c r="F1057" s="388">
        <v>233625</v>
      </c>
    </row>
    <row r="1058" spans="1:6" ht="14.5" x14ac:dyDescent="0.2">
      <c r="A1058" s="388" t="s">
        <v>3409</v>
      </c>
      <c r="B1058" s="388" t="s">
        <v>3537</v>
      </c>
      <c r="C1058" s="388" t="s">
        <v>3410</v>
      </c>
      <c r="D1058" s="388" t="s">
        <v>3538</v>
      </c>
      <c r="E1058" s="387" t="s">
        <v>3539</v>
      </c>
      <c r="F1058" s="388">
        <v>234249</v>
      </c>
    </row>
    <row r="1059" spans="1:6" ht="14.5" x14ac:dyDescent="0.2">
      <c r="A1059" s="388" t="s">
        <v>3409</v>
      </c>
      <c r="B1059" s="388" t="s">
        <v>3540</v>
      </c>
      <c r="C1059" s="388" t="s">
        <v>3410</v>
      </c>
      <c r="D1059" s="388" t="s">
        <v>3541</v>
      </c>
      <c r="E1059" s="387" t="s">
        <v>3542</v>
      </c>
      <c r="F1059" s="388">
        <v>234257</v>
      </c>
    </row>
    <row r="1060" spans="1:6" ht="14.5" x14ac:dyDescent="0.2">
      <c r="A1060" s="388" t="s">
        <v>3409</v>
      </c>
      <c r="B1060" s="388" t="s">
        <v>3543</v>
      </c>
      <c r="C1060" s="388" t="s">
        <v>3410</v>
      </c>
      <c r="D1060" s="388" t="s">
        <v>3544</v>
      </c>
      <c r="E1060" s="387" t="s">
        <v>3545</v>
      </c>
      <c r="F1060" s="388">
        <v>234273</v>
      </c>
    </row>
    <row r="1061" spans="1:6" ht="14.5" x14ac:dyDescent="0.2">
      <c r="A1061" s="388" t="s">
        <v>3409</v>
      </c>
      <c r="B1061" s="388" t="s">
        <v>3546</v>
      </c>
      <c r="C1061" s="388" t="s">
        <v>3410</v>
      </c>
      <c r="D1061" s="388" t="s">
        <v>3547</v>
      </c>
      <c r="E1061" s="387" t="s">
        <v>3548</v>
      </c>
      <c r="F1061" s="388">
        <v>234419</v>
      </c>
    </row>
    <row r="1062" spans="1:6" ht="14.5" x14ac:dyDescent="0.2">
      <c r="A1062" s="388" t="s">
        <v>3409</v>
      </c>
      <c r="B1062" s="388" t="s">
        <v>3549</v>
      </c>
      <c r="C1062" s="388" t="s">
        <v>3410</v>
      </c>
      <c r="D1062" s="388" t="s">
        <v>3550</v>
      </c>
      <c r="E1062" s="387" t="s">
        <v>3551</v>
      </c>
      <c r="F1062" s="388">
        <v>234427</v>
      </c>
    </row>
    <row r="1063" spans="1:6" ht="14.5" x14ac:dyDescent="0.2">
      <c r="A1063" s="388" t="s">
        <v>3409</v>
      </c>
      <c r="B1063" s="388" t="s">
        <v>3552</v>
      </c>
      <c r="C1063" s="388" t="s">
        <v>3410</v>
      </c>
      <c r="D1063" s="388" t="s">
        <v>3553</v>
      </c>
      <c r="E1063" s="387" t="s">
        <v>3554</v>
      </c>
      <c r="F1063" s="388">
        <v>234451</v>
      </c>
    </row>
    <row r="1064" spans="1:6" ht="14.5" x14ac:dyDescent="0.2">
      <c r="A1064" s="388" t="s">
        <v>3409</v>
      </c>
      <c r="B1064" s="388" t="s">
        <v>2860</v>
      </c>
      <c r="C1064" s="388" t="s">
        <v>3410</v>
      </c>
      <c r="D1064" s="388" t="s">
        <v>2861</v>
      </c>
      <c r="E1064" s="387" t="s">
        <v>3555</v>
      </c>
      <c r="F1064" s="388">
        <v>234460</v>
      </c>
    </row>
    <row r="1065" spans="1:6" ht="14.5" x14ac:dyDescent="0.2">
      <c r="A1065" s="388" t="s">
        <v>3409</v>
      </c>
      <c r="B1065" s="388" t="s">
        <v>3556</v>
      </c>
      <c r="C1065" s="388" t="s">
        <v>3410</v>
      </c>
      <c r="D1065" s="388" t="s">
        <v>3557</v>
      </c>
      <c r="E1065" s="387" t="s">
        <v>3558</v>
      </c>
      <c r="F1065" s="388">
        <v>234478</v>
      </c>
    </row>
    <row r="1066" spans="1:6" ht="14.5" x14ac:dyDescent="0.2">
      <c r="A1066" s="388" t="s">
        <v>3409</v>
      </c>
      <c r="B1066" s="388" t="s">
        <v>3559</v>
      </c>
      <c r="C1066" s="388" t="s">
        <v>3410</v>
      </c>
      <c r="D1066" s="388" t="s">
        <v>3560</v>
      </c>
      <c r="E1066" s="387" t="s">
        <v>3561</v>
      </c>
      <c r="F1066" s="388">
        <v>235016</v>
      </c>
    </row>
    <row r="1067" spans="1:6" ht="14.5" x14ac:dyDescent="0.2">
      <c r="A1067" s="388" t="s">
        <v>3409</v>
      </c>
      <c r="B1067" s="388" t="s">
        <v>3562</v>
      </c>
      <c r="C1067" s="388" t="s">
        <v>3410</v>
      </c>
      <c r="D1067" s="388" t="s">
        <v>3563</v>
      </c>
      <c r="E1067" s="387" t="s">
        <v>3564</v>
      </c>
      <c r="F1067" s="388">
        <v>235610</v>
      </c>
    </row>
    <row r="1068" spans="1:6" ht="14.5" x14ac:dyDescent="0.2">
      <c r="A1068" s="388" t="s">
        <v>3409</v>
      </c>
      <c r="B1068" s="388" t="s">
        <v>3565</v>
      </c>
      <c r="C1068" s="388" t="s">
        <v>3410</v>
      </c>
      <c r="D1068" s="388" t="s">
        <v>3566</v>
      </c>
      <c r="E1068" s="387" t="s">
        <v>3567</v>
      </c>
      <c r="F1068" s="388">
        <v>235628</v>
      </c>
    </row>
    <row r="1069" spans="1:6" ht="14.5" x14ac:dyDescent="0.2">
      <c r="A1069" s="388" t="s">
        <v>3409</v>
      </c>
      <c r="B1069" s="388" t="s">
        <v>3568</v>
      </c>
      <c r="C1069" s="388" t="s">
        <v>3410</v>
      </c>
      <c r="D1069" s="388" t="s">
        <v>3569</v>
      </c>
      <c r="E1069" s="387" t="s">
        <v>3570</v>
      </c>
      <c r="F1069" s="388">
        <v>235636</v>
      </c>
    </row>
    <row r="1070" spans="1:6" ht="14.5" x14ac:dyDescent="0.2">
      <c r="A1070" s="385" t="s">
        <v>3571</v>
      </c>
      <c r="B1070" s="386"/>
      <c r="C1070" s="386" t="s">
        <v>3572</v>
      </c>
      <c r="D1070" s="386"/>
      <c r="E1070" s="387" t="s">
        <v>3571</v>
      </c>
      <c r="F1070" s="385">
        <v>240001</v>
      </c>
    </row>
    <row r="1071" spans="1:6" ht="14.5" x14ac:dyDescent="0.2">
      <c r="A1071" s="388" t="s">
        <v>3571</v>
      </c>
      <c r="B1071" s="388" t="s">
        <v>3573</v>
      </c>
      <c r="C1071" s="388" t="s">
        <v>3572</v>
      </c>
      <c r="D1071" s="388" t="s">
        <v>3574</v>
      </c>
      <c r="E1071" s="387" t="s">
        <v>3575</v>
      </c>
      <c r="F1071" s="388">
        <v>242012</v>
      </c>
    </row>
    <row r="1072" spans="1:6" ht="14.5" x14ac:dyDescent="0.2">
      <c r="A1072" s="388" t="s">
        <v>3571</v>
      </c>
      <c r="B1072" s="388" t="s">
        <v>3576</v>
      </c>
      <c r="C1072" s="388" t="s">
        <v>3572</v>
      </c>
      <c r="D1072" s="388" t="s">
        <v>3577</v>
      </c>
      <c r="E1072" s="387" t="s">
        <v>3578</v>
      </c>
      <c r="F1072" s="388">
        <v>242021</v>
      </c>
    </row>
    <row r="1073" spans="1:6" ht="14.5" x14ac:dyDescent="0.2">
      <c r="A1073" s="388" t="s">
        <v>3571</v>
      </c>
      <c r="B1073" s="388" t="s">
        <v>3579</v>
      </c>
      <c r="C1073" s="388" t="s">
        <v>3572</v>
      </c>
      <c r="D1073" s="388" t="s">
        <v>3580</v>
      </c>
      <c r="E1073" s="387" t="s">
        <v>3581</v>
      </c>
      <c r="F1073" s="388">
        <v>242039</v>
      </c>
    </row>
    <row r="1074" spans="1:6" ht="14.5" x14ac:dyDescent="0.2">
      <c r="A1074" s="388" t="s">
        <v>3571</v>
      </c>
      <c r="B1074" s="388" t="s">
        <v>3582</v>
      </c>
      <c r="C1074" s="388" t="s">
        <v>3572</v>
      </c>
      <c r="D1074" s="388" t="s">
        <v>3583</v>
      </c>
      <c r="E1074" s="387" t="s">
        <v>3584</v>
      </c>
      <c r="F1074" s="388">
        <v>242047</v>
      </c>
    </row>
    <row r="1075" spans="1:6" ht="14.5" x14ac:dyDescent="0.2">
      <c r="A1075" s="388" t="s">
        <v>3571</v>
      </c>
      <c r="B1075" s="388" t="s">
        <v>3585</v>
      </c>
      <c r="C1075" s="388" t="s">
        <v>3572</v>
      </c>
      <c r="D1075" s="388" t="s">
        <v>3586</v>
      </c>
      <c r="E1075" s="387" t="s">
        <v>3587</v>
      </c>
      <c r="F1075" s="388">
        <v>242055</v>
      </c>
    </row>
    <row r="1076" spans="1:6" ht="14.5" x14ac:dyDescent="0.2">
      <c r="A1076" s="388" t="s">
        <v>3571</v>
      </c>
      <c r="B1076" s="388" t="s">
        <v>3588</v>
      </c>
      <c r="C1076" s="388" t="s">
        <v>3572</v>
      </c>
      <c r="D1076" s="388" t="s">
        <v>3589</v>
      </c>
      <c r="E1076" s="387" t="s">
        <v>3590</v>
      </c>
      <c r="F1076" s="388">
        <v>242071</v>
      </c>
    </row>
    <row r="1077" spans="1:6" ht="14.5" x14ac:dyDescent="0.2">
      <c r="A1077" s="388" t="s">
        <v>3571</v>
      </c>
      <c r="B1077" s="388" t="s">
        <v>3591</v>
      </c>
      <c r="C1077" s="388" t="s">
        <v>3572</v>
      </c>
      <c r="D1077" s="388" t="s">
        <v>3592</v>
      </c>
      <c r="E1077" s="387" t="s">
        <v>3593</v>
      </c>
      <c r="F1077" s="388">
        <v>242080</v>
      </c>
    </row>
    <row r="1078" spans="1:6" ht="14.5" x14ac:dyDescent="0.2">
      <c r="A1078" s="388" t="s">
        <v>3571</v>
      </c>
      <c r="B1078" s="388" t="s">
        <v>3594</v>
      </c>
      <c r="C1078" s="388" t="s">
        <v>3572</v>
      </c>
      <c r="D1078" s="388" t="s">
        <v>3595</v>
      </c>
      <c r="E1078" s="387" t="s">
        <v>3596</v>
      </c>
      <c r="F1078" s="388">
        <v>242098</v>
      </c>
    </row>
    <row r="1079" spans="1:6" ht="14.5" x14ac:dyDescent="0.2">
      <c r="A1079" s="388" t="s">
        <v>3571</v>
      </c>
      <c r="B1079" s="388" t="s">
        <v>3597</v>
      </c>
      <c r="C1079" s="388" t="s">
        <v>3572</v>
      </c>
      <c r="D1079" s="388" t="s">
        <v>3598</v>
      </c>
      <c r="E1079" s="387" t="s">
        <v>3599</v>
      </c>
      <c r="F1079" s="388">
        <v>242101</v>
      </c>
    </row>
    <row r="1080" spans="1:6" ht="14.5" x14ac:dyDescent="0.2">
      <c r="A1080" s="388" t="s">
        <v>3571</v>
      </c>
      <c r="B1080" s="388" t="s">
        <v>3600</v>
      </c>
      <c r="C1080" s="388" t="s">
        <v>3572</v>
      </c>
      <c r="D1080" s="388" t="s">
        <v>3601</v>
      </c>
      <c r="E1080" s="387" t="s">
        <v>3602</v>
      </c>
      <c r="F1080" s="388">
        <v>242110</v>
      </c>
    </row>
    <row r="1081" spans="1:6" ht="14.5" x14ac:dyDescent="0.2">
      <c r="A1081" s="388" t="s">
        <v>3571</v>
      </c>
      <c r="B1081" s="388" t="s">
        <v>3603</v>
      </c>
      <c r="C1081" s="388" t="s">
        <v>3572</v>
      </c>
      <c r="D1081" s="388" t="s">
        <v>3604</v>
      </c>
      <c r="E1081" s="387" t="s">
        <v>3605</v>
      </c>
      <c r="F1081" s="388">
        <v>242128</v>
      </c>
    </row>
    <row r="1082" spans="1:6" ht="14.5" x14ac:dyDescent="0.2">
      <c r="A1082" s="388" t="s">
        <v>3571</v>
      </c>
      <c r="B1082" s="388" t="s">
        <v>3606</v>
      </c>
      <c r="C1082" s="388" t="s">
        <v>3572</v>
      </c>
      <c r="D1082" s="388" t="s">
        <v>3607</v>
      </c>
      <c r="E1082" s="387" t="s">
        <v>3608</v>
      </c>
      <c r="F1082" s="388">
        <v>242144</v>
      </c>
    </row>
    <row r="1083" spans="1:6" ht="14.5" x14ac:dyDescent="0.2">
      <c r="A1083" s="388" t="s">
        <v>3571</v>
      </c>
      <c r="B1083" s="388" t="s">
        <v>3609</v>
      </c>
      <c r="C1083" s="388" t="s">
        <v>3572</v>
      </c>
      <c r="D1083" s="388" t="s">
        <v>3610</v>
      </c>
      <c r="E1083" s="387" t="s">
        <v>3611</v>
      </c>
      <c r="F1083" s="388">
        <v>242152</v>
      </c>
    </row>
    <row r="1084" spans="1:6" ht="14.5" x14ac:dyDescent="0.2">
      <c r="A1084" s="388" t="s">
        <v>3571</v>
      </c>
      <c r="B1084" s="388" t="s">
        <v>3612</v>
      </c>
      <c r="C1084" s="388" t="s">
        <v>3572</v>
      </c>
      <c r="D1084" s="388" t="s">
        <v>3613</v>
      </c>
      <c r="E1084" s="387" t="s">
        <v>3614</v>
      </c>
      <c r="F1084" s="388">
        <v>242161</v>
      </c>
    </row>
    <row r="1085" spans="1:6" ht="14.5" x14ac:dyDescent="0.2">
      <c r="A1085" s="388" t="s">
        <v>3571</v>
      </c>
      <c r="B1085" s="388" t="s">
        <v>3615</v>
      </c>
      <c r="C1085" s="388" t="s">
        <v>3572</v>
      </c>
      <c r="D1085" s="388" t="s">
        <v>3616</v>
      </c>
      <c r="E1085" s="387" t="s">
        <v>3617</v>
      </c>
      <c r="F1085" s="388">
        <v>243035</v>
      </c>
    </row>
    <row r="1086" spans="1:6" ht="14.5" x14ac:dyDescent="0.2">
      <c r="A1086" s="388" t="s">
        <v>3571</v>
      </c>
      <c r="B1086" s="388" t="s">
        <v>3618</v>
      </c>
      <c r="C1086" s="388" t="s">
        <v>3572</v>
      </c>
      <c r="D1086" s="388" t="s">
        <v>3619</v>
      </c>
      <c r="E1086" s="387" t="s">
        <v>3620</v>
      </c>
      <c r="F1086" s="388">
        <v>243248</v>
      </c>
    </row>
    <row r="1087" spans="1:6" ht="14.5" x14ac:dyDescent="0.2">
      <c r="A1087" s="388" t="s">
        <v>3571</v>
      </c>
      <c r="B1087" s="388" t="s">
        <v>3621</v>
      </c>
      <c r="C1087" s="388" t="s">
        <v>3572</v>
      </c>
      <c r="D1087" s="388" t="s">
        <v>3622</v>
      </c>
      <c r="E1087" s="387" t="s">
        <v>3623</v>
      </c>
      <c r="F1087" s="388">
        <v>243418</v>
      </c>
    </row>
    <row r="1088" spans="1:6" ht="14.5" x14ac:dyDescent="0.2">
      <c r="A1088" s="388" t="s">
        <v>3571</v>
      </c>
      <c r="B1088" s="388" t="s">
        <v>1439</v>
      </c>
      <c r="C1088" s="388" t="s">
        <v>3572</v>
      </c>
      <c r="D1088" s="388" t="s">
        <v>3624</v>
      </c>
      <c r="E1088" s="387" t="s">
        <v>3625</v>
      </c>
      <c r="F1088" s="388">
        <v>243434</v>
      </c>
    </row>
    <row r="1089" spans="1:6" ht="14.5" x14ac:dyDescent="0.2">
      <c r="A1089" s="388" t="s">
        <v>3571</v>
      </c>
      <c r="B1089" s="388" t="s">
        <v>3626</v>
      </c>
      <c r="C1089" s="388" t="s">
        <v>3572</v>
      </c>
      <c r="D1089" s="388" t="s">
        <v>3627</v>
      </c>
      <c r="E1089" s="387" t="s">
        <v>3628</v>
      </c>
      <c r="F1089" s="388">
        <v>243442</v>
      </c>
    </row>
    <row r="1090" spans="1:6" ht="14.5" x14ac:dyDescent="0.2">
      <c r="A1090" s="388" t="s">
        <v>3571</v>
      </c>
      <c r="B1090" s="388" t="s">
        <v>3629</v>
      </c>
      <c r="C1090" s="388" t="s">
        <v>3572</v>
      </c>
      <c r="D1090" s="388" t="s">
        <v>3630</v>
      </c>
      <c r="E1090" s="387" t="s">
        <v>3631</v>
      </c>
      <c r="F1090" s="388">
        <v>244414</v>
      </c>
    </row>
    <row r="1091" spans="1:6" ht="14.5" x14ac:dyDescent="0.2">
      <c r="A1091" s="388" t="s">
        <v>3571</v>
      </c>
      <c r="B1091" s="388" t="s">
        <v>1972</v>
      </c>
      <c r="C1091" s="388" t="s">
        <v>3572</v>
      </c>
      <c r="D1091" s="388" t="s">
        <v>3632</v>
      </c>
      <c r="E1091" s="387" t="s">
        <v>3633</v>
      </c>
      <c r="F1091" s="388">
        <v>244422</v>
      </c>
    </row>
    <row r="1092" spans="1:6" ht="14.5" x14ac:dyDescent="0.2">
      <c r="A1092" s="388" t="s">
        <v>3571</v>
      </c>
      <c r="B1092" s="388" t="s">
        <v>3634</v>
      </c>
      <c r="C1092" s="388" t="s">
        <v>3572</v>
      </c>
      <c r="D1092" s="388" t="s">
        <v>3635</v>
      </c>
      <c r="E1092" s="387" t="s">
        <v>3636</v>
      </c>
      <c r="F1092" s="388">
        <v>244431</v>
      </c>
    </row>
    <row r="1093" spans="1:6" ht="14.5" x14ac:dyDescent="0.2">
      <c r="A1093" s="388" t="s">
        <v>3571</v>
      </c>
      <c r="B1093" s="388" t="s">
        <v>3637</v>
      </c>
      <c r="C1093" s="388" t="s">
        <v>3572</v>
      </c>
      <c r="D1093" s="388" t="s">
        <v>3638</v>
      </c>
      <c r="E1093" s="387" t="s">
        <v>3639</v>
      </c>
      <c r="F1093" s="388">
        <v>244619</v>
      </c>
    </row>
    <row r="1094" spans="1:6" ht="14.5" x14ac:dyDescent="0.2">
      <c r="A1094" s="388" t="s">
        <v>3571</v>
      </c>
      <c r="B1094" s="388" t="s">
        <v>3640</v>
      </c>
      <c r="C1094" s="388" t="s">
        <v>3572</v>
      </c>
      <c r="D1094" s="388" t="s">
        <v>3641</v>
      </c>
      <c r="E1094" s="387" t="s">
        <v>3642</v>
      </c>
      <c r="F1094" s="388">
        <v>244708</v>
      </c>
    </row>
    <row r="1095" spans="1:6" ht="14.5" x14ac:dyDescent="0.2">
      <c r="A1095" s="388" t="s">
        <v>3571</v>
      </c>
      <c r="B1095" s="388" t="s">
        <v>3643</v>
      </c>
      <c r="C1095" s="388" t="s">
        <v>3572</v>
      </c>
      <c r="D1095" s="388" t="s">
        <v>905</v>
      </c>
      <c r="E1095" s="387" t="s">
        <v>3644</v>
      </c>
      <c r="F1095" s="388">
        <v>244716</v>
      </c>
    </row>
    <row r="1096" spans="1:6" ht="14.5" x14ac:dyDescent="0.2">
      <c r="A1096" s="388" t="s">
        <v>3571</v>
      </c>
      <c r="B1096" s="388" t="s">
        <v>3645</v>
      </c>
      <c r="C1096" s="388" t="s">
        <v>3572</v>
      </c>
      <c r="D1096" s="388" t="s">
        <v>3646</v>
      </c>
      <c r="E1096" s="387" t="s">
        <v>3647</v>
      </c>
      <c r="F1096" s="388">
        <v>244724</v>
      </c>
    </row>
    <row r="1097" spans="1:6" ht="14.5" x14ac:dyDescent="0.2">
      <c r="A1097" s="388" t="s">
        <v>3571</v>
      </c>
      <c r="B1097" s="388" t="s">
        <v>3648</v>
      </c>
      <c r="C1097" s="388" t="s">
        <v>3572</v>
      </c>
      <c r="D1097" s="388" t="s">
        <v>3649</v>
      </c>
      <c r="E1097" s="387" t="s">
        <v>3650</v>
      </c>
      <c r="F1097" s="388">
        <v>245437</v>
      </c>
    </row>
    <row r="1098" spans="1:6" ht="14.5" x14ac:dyDescent="0.2">
      <c r="A1098" s="388" t="s">
        <v>3571</v>
      </c>
      <c r="B1098" s="388" t="s">
        <v>3651</v>
      </c>
      <c r="C1098" s="388" t="s">
        <v>3572</v>
      </c>
      <c r="D1098" s="388" t="s">
        <v>2861</v>
      </c>
      <c r="E1098" s="387" t="s">
        <v>3652</v>
      </c>
      <c r="F1098" s="388">
        <v>245615</v>
      </c>
    </row>
    <row r="1099" spans="1:6" ht="14.5" x14ac:dyDescent="0.2">
      <c r="A1099" s="388" t="s">
        <v>3571</v>
      </c>
      <c r="B1099" s="388" t="s">
        <v>3653</v>
      </c>
      <c r="C1099" s="388" t="s">
        <v>3572</v>
      </c>
      <c r="D1099" s="388" t="s">
        <v>3654</v>
      </c>
      <c r="E1099" s="387" t="s">
        <v>3655</v>
      </c>
      <c r="F1099" s="388">
        <v>245623</v>
      </c>
    </row>
    <row r="1100" spans="1:6" ht="14.5" x14ac:dyDescent="0.2">
      <c r="A1100" s="385" t="s">
        <v>3656</v>
      </c>
      <c r="B1100" s="386"/>
      <c r="C1100" s="386" t="s">
        <v>3657</v>
      </c>
      <c r="D1100" s="386"/>
      <c r="E1100" s="387" t="s">
        <v>3656</v>
      </c>
      <c r="F1100" s="385">
        <v>250007</v>
      </c>
    </row>
    <row r="1101" spans="1:6" ht="14.5" x14ac:dyDescent="0.2">
      <c r="A1101" s="388" t="s">
        <v>3656</v>
      </c>
      <c r="B1101" s="388" t="s">
        <v>3658</v>
      </c>
      <c r="C1101" s="388" t="s">
        <v>3657</v>
      </c>
      <c r="D1101" s="388" t="s">
        <v>3659</v>
      </c>
      <c r="E1101" s="387" t="s">
        <v>3660</v>
      </c>
      <c r="F1101" s="388">
        <v>252018</v>
      </c>
    </row>
    <row r="1102" spans="1:6" ht="14.5" x14ac:dyDescent="0.2">
      <c r="A1102" s="388" t="s">
        <v>3656</v>
      </c>
      <c r="B1102" s="388" t="s">
        <v>3661</v>
      </c>
      <c r="C1102" s="388" t="s">
        <v>3657</v>
      </c>
      <c r="D1102" s="388" t="s">
        <v>3662</v>
      </c>
      <c r="E1102" s="387" t="s">
        <v>3663</v>
      </c>
      <c r="F1102" s="388">
        <v>252026</v>
      </c>
    </row>
    <row r="1103" spans="1:6" ht="14.5" x14ac:dyDescent="0.2">
      <c r="A1103" s="388" t="s">
        <v>3656</v>
      </c>
      <c r="B1103" s="388" t="s">
        <v>3664</v>
      </c>
      <c r="C1103" s="388" t="s">
        <v>3657</v>
      </c>
      <c r="D1103" s="388" t="s">
        <v>3665</v>
      </c>
      <c r="E1103" s="387" t="s">
        <v>3666</v>
      </c>
      <c r="F1103" s="388">
        <v>252034</v>
      </c>
    </row>
    <row r="1104" spans="1:6" ht="14.5" x14ac:dyDescent="0.2">
      <c r="A1104" s="388" t="s">
        <v>3656</v>
      </c>
      <c r="B1104" s="388" t="s">
        <v>3667</v>
      </c>
      <c r="C1104" s="388" t="s">
        <v>3657</v>
      </c>
      <c r="D1104" s="388" t="s">
        <v>3668</v>
      </c>
      <c r="E1104" s="387" t="s">
        <v>3669</v>
      </c>
      <c r="F1104" s="388">
        <v>252042</v>
      </c>
    </row>
    <row r="1105" spans="1:6" ht="14.5" x14ac:dyDescent="0.2">
      <c r="A1105" s="388" t="s">
        <v>3656</v>
      </c>
      <c r="B1105" s="388" t="s">
        <v>3670</v>
      </c>
      <c r="C1105" s="388" t="s">
        <v>3657</v>
      </c>
      <c r="D1105" s="388" t="s">
        <v>3671</v>
      </c>
      <c r="E1105" s="387" t="s">
        <v>3672</v>
      </c>
      <c r="F1105" s="388">
        <v>252069</v>
      </c>
    </row>
    <row r="1106" spans="1:6" ht="14.5" x14ac:dyDescent="0.2">
      <c r="A1106" s="388" t="s">
        <v>3656</v>
      </c>
      <c r="B1106" s="388" t="s">
        <v>3673</v>
      </c>
      <c r="C1106" s="388" t="s">
        <v>3657</v>
      </c>
      <c r="D1106" s="388" t="s">
        <v>3674</v>
      </c>
      <c r="E1106" s="387" t="s">
        <v>3675</v>
      </c>
      <c r="F1106" s="388">
        <v>252077</v>
      </c>
    </row>
    <row r="1107" spans="1:6" ht="14.5" x14ac:dyDescent="0.2">
      <c r="A1107" s="388" t="s">
        <v>3656</v>
      </c>
      <c r="B1107" s="388" t="s">
        <v>3676</v>
      </c>
      <c r="C1107" s="388" t="s">
        <v>3657</v>
      </c>
      <c r="D1107" s="388" t="s">
        <v>3677</v>
      </c>
      <c r="E1107" s="387" t="s">
        <v>3678</v>
      </c>
      <c r="F1107" s="388">
        <v>252085</v>
      </c>
    </row>
    <row r="1108" spans="1:6" ht="14.5" x14ac:dyDescent="0.2">
      <c r="A1108" s="388" t="s">
        <v>3656</v>
      </c>
      <c r="B1108" s="388" t="s">
        <v>3679</v>
      </c>
      <c r="C1108" s="388" t="s">
        <v>3657</v>
      </c>
      <c r="D1108" s="388" t="s">
        <v>3680</v>
      </c>
      <c r="E1108" s="387" t="s">
        <v>3681</v>
      </c>
      <c r="F1108" s="388">
        <v>252093</v>
      </c>
    </row>
    <row r="1109" spans="1:6" ht="14.5" x14ac:dyDescent="0.2">
      <c r="A1109" s="388" t="s">
        <v>3656</v>
      </c>
      <c r="B1109" s="388" t="s">
        <v>3682</v>
      </c>
      <c r="C1109" s="388" t="s">
        <v>3657</v>
      </c>
      <c r="D1109" s="388" t="s">
        <v>3683</v>
      </c>
      <c r="E1109" s="387" t="s">
        <v>3684</v>
      </c>
      <c r="F1109" s="388">
        <v>252107</v>
      </c>
    </row>
    <row r="1110" spans="1:6" ht="14.5" x14ac:dyDescent="0.2">
      <c r="A1110" s="388" t="s">
        <v>3656</v>
      </c>
      <c r="B1110" s="388" t="s">
        <v>3685</v>
      </c>
      <c r="C1110" s="388" t="s">
        <v>3657</v>
      </c>
      <c r="D1110" s="388" t="s">
        <v>3686</v>
      </c>
      <c r="E1110" s="387" t="s">
        <v>3687</v>
      </c>
      <c r="F1110" s="388">
        <v>252115</v>
      </c>
    </row>
    <row r="1111" spans="1:6" ht="14.5" x14ac:dyDescent="0.2">
      <c r="A1111" s="388" t="s">
        <v>3656</v>
      </c>
      <c r="B1111" s="388" t="s">
        <v>3688</v>
      </c>
      <c r="C1111" s="388" t="s">
        <v>3657</v>
      </c>
      <c r="D1111" s="388" t="s">
        <v>3689</v>
      </c>
      <c r="E1111" s="387" t="s">
        <v>3690</v>
      </c>
      <c r="F1111" s="388">
        <v>252123</v>
      </c>
    </row>
    <row r="1112" spans="1:6" ht="14.5" x14ac:dyDescent="0.2">
      <c r="A1112" s="388" t="s">
        <v>3656</v>
      </c>
      <c r="B1112" s="388" t="s">
        <v>3691</v>
      </c>
      <c r="C1112" s="388" t="s">
        <v>3657</v>
      </c>
      <c r="D1112" s="388" t="s">
        <v>3692</v>
      </c>
      <c r="E1112" s="387" t="s">
        <v>3693</v>
      </c>
      <c r="F1112" s="388">
        <v>252131</v>
      </c>
    </row>
    <row r="1113" spans="1:6" ht="14.5" x14ac:dyDescent="0.2">
      <c r="A1113" s="388" t="s">
        <v>3656</v>
      </c>
      <c r="B1113" s="388" t="s">
        <v>3694</v>
      </c>
      <c r="C1113" s="388" t="s">
        <v>3657</v>
      </c>
      <c r="D1113" s="388" t="s">
        <v>3695</v>
      </c>
      <c r="E1113" s="387" t="s">
        <v>3696</v>
      </c>
      <c r="F1113" s="388">
        <v>252140</v>
      </c>
    </row>
    <row r="1114" spans="1:6" ht="14.5" x14ac:dyDescent="0.2">
      <c r="A1114" s="388" t="s">
        <v>3656</v>
      </c>
      <c r="B1114" s="388" t="s">
        <v>3697</v>
      </c>
      <c r="C1114" s="388" t="s">
        <v>3657</v>
      </c>
      <c r="D1114" s="388" t="s">
        <v>3698</v>
      </c>
      <c r="E1114" s="387" t="s">
        <v>3699</v>
      </c>
      <c r="F1114" s="388">
        <v>253839</v>
      </c>
    </row>
    <row r="1115" spans="1:6" ht="14.5" x14ac:dyDescent="0.2">
      <c r="A1115" s="388" t="s">
        <v>3656</v>
      </c>
      <c r="B1115" s="388" t="s">
        <v>3700</v>
      </c>
      <c r="C1115" s="388" t="s">
        <v>3657</v>
      </c>
      <c r="D1115" s="388" t="s">
        <v>3701</v>
      </c>
      <c r="E1115" s="387" t="s">
        <v>3702</v>
      </c>
      <c r="F1115" s="388">
        <v>253847</v>
      </c>
    </row>
    <row r="1116" spans="1:6" ht="14.5" x14ac:dyDescent="0.2">
      <c r="A1116" s="388" t="s">
        <v>3656</v>
      </c>
      <c r="B1116" s="388" t="s">
        <v>3703</v>
      </c>
      <c r="C1116" s="388" t="s">
        <v>3657</v>
      </c>
      <c r="D1116" s="388" t="s">
        <v>3704</v>
      </c>
      <c r="E1116" s="387" t="s">
        <v>3705</v>
      </c>
      <c r="F1116" s="388">
        <v>254258</v>
      </c>
    </row>
    <row r="1117" spans="1:6" ht="14.5" x14ac:dyDescent="0.2">
      <c r="A1117" s="388" t="s">
        <v>3656</v>
      </c>
      <c r="B1117" s="388" t="s">
        <v>3706</v>
      </c>
      <c r="C1117" s="388" t="s">
        <v>3657</v>
      </c>
      <c r="D1117" s="388" t="s">
        <v>3707</v>
      </c>
      <c r="E1117" s="387" t="s">
        <v>3708</v>
      </c>
      <c r="F1117" s="388">
        <v>254410</v>
      </c>
    </row>
    <row r="1118" spans="1:6" ht="14.5" x14ac:dyDescent="0.2">
      <c r="A1118" s="388" t="s">
        <v>3656</v>
      </c>
      <c r="B1118" s="388" t="s">
        <v>3709</v>
      </c>
      <c r="C1118" s="388" t="s">
        <v>3657</v>
      </c>
      <c r="D1118" s="388" t="s">
        <v>3710</v>
      </c>
      <c r="E1118" s="387" t="s">
        <v>3711</v>
      </c>
      <c r="F1118" s="388">
        <v>254428</v>
      </c>
    </row>
    <row r="1119" spans="1:6" ht="14.5" x14ac:dyDescent="0.2">
      <c r="A1119" s="388" t="s">
        <v>3656</v>
      </c>
      <c r="B1119" s="388" t="s">
        <v>3712</v>
      </c>
      <c r="C1119" s="388" t="s">
        <v>3657</v>
      </c>
      <c r="D1119" s="388" t="s">
        <v>3713</v>
      </c>
      <c r="E1119" s="387" t="s">
        <v>3714</v>
      </c>
      <c r="F1119" s="388">
        <v>254436</v>
      </c>
    </row>
    <row r="1120" spans="1:6" ht="14.5" x14ac:dyDescent="0.2">
      <c r="A1120" s="385" t="s">
        <v>3715</v>
      </c>
      <c r="B1120" s="386"/>
      <c r="C1120" s="386" t="s">
        <v>3716</v>
      </c>
      <c r="D1120" s="386"/>
      <c r="E1120" s="387" t="s">
        <v>3715</v>
      </c>
      <c r="F1120" s="385">
        <v>260002</v>
      </c>
    </row>
    <row r="1121" spans="1:6" ht="14.5" x14ac:dyDescent="0.2">
      <c r="A1121" s="388" t="s">
        <v>3715</v>
      </c>
      <c r="B1121" s="388" t="s">
        <v>3717</v>
      </c>
      <c r="C1121" s="388" t="s">
        <v>3716</v>
      </c>
      <c r="D1121" s="388" t="s">
        <v>3718</v>
      </c>
      <c r="E1121" s="387" t="s">
        <v>3719</v>
      </c>
      <c r="F1121" s="388">
        <v>261009</v>
      </c>
    </row>
    <row r="1122" spans="1:6" ht="14.5" x14ac:dyDescent="0.2">
      <c r="A1122" s="388" t="s">
        <v>3715</v>
      </c>
      <c r="B1122" s="388" t="s">
        <v>3720</v>
      </c>
      <c r="C1122" s="388" t="s">
        <v>3716</v>
      </c>
      <c r="D1122" s="388" t="s">
        <v>3721</v>
      </c>
      <c r="E1122" s="387" t="s">
        <v>3722</v>
      </c>
      <c r="F1122" s="388">
        <v>262013</v>
      </c>
    </row>
    <row r="1123" spans="1:6" ht="14.5" x14ac:dyDescent="0.2">
      <c r="A1123" s="388" t="s">
        <v>3715</v>
      </c>
      <c r="B1123" s="388" t="s">
        <v>3723</v>
      </c>
      <c r="C1123" s="388" t="s">
        <v>3716</v>
      </c>
      <c r="D1123" s="388" t="s">
        <v>3724</v>
      </c>
      <c r="E1123" s="387" t="s">
        <v>3725</v>
      </c>
      <c r="F1123" s="388">
        <v>262021</v>
      </c>
    </row>
    <row r="1124" spans="1:6" ht="14.5" x14ac:dyDescent="0.2">
      <c r="A1124" s="388" t="s">
        <v>3715</v>
      </c>
      <c r="B1124" s="388" t="s">
        <v>3726</v>
      </c>
      <c r="C1124" s="388" t="s">
        <v>3716</v>
      </c>
      <c r="D1124" s="388" t="s">
        <v>3727</v>
      </c>
      <c r="E1124" s="387" t="s">
        <v>3728</v>
      </c>
      <c r="F1124" s="388">
        <v>262030</v>
      </c>
    </row>
    <row r="1125" spans="1:6" ht="14.5" x14ac:dyDescent="0.2">
      <c r="A1125" s="388" t="s">
        <v>3715</v>
      </c>
      <c r="B1125" s="388" t="s">
        <v>3729</v>
      </c>
      <c r="C1125" s="388" t="s">
        <v>3716</v>
      </c>
      <c r="D1125" s="388" t="s">
        <v>3730</v>
      </c>
      <c r="E1125" s="387" t="s">
        <v>3731</v>
      </c>
      <c r="F1125" s="388">
        <v>262048</v>
      </c>
    </row>
    <row r="1126" spans="1:6" ht="14.5" x14ac:dyDescent="0.2">
      <c r="A1126" s="388" t="s">
        <v>3715</v>
      </c>
      <c r="B1126" s="388" t="s">
        <v>3732</v>
      </c>
      <c r="C1126" s="388" t="s">
        <v>3716</v>
      </c>
      <c r="D1126" s="388" t="s">
        <v>3733</v>
      </c>
      <c r="E1126" s="387" t="s">
        <v>3734</v>
      </c>
      <c r="F1126" s="388">
        <v>262056</v>
      </c>
    </row>
    <row r="1127" spans="1:6" ht="14.5" x14ac:dyDescent="0.2">
      <c r="A1127" s="388" t="s">
        <v>3715</v>
      </c>
      <c r="B1127" s="388" t="s">
        <v>3735</v>
      </c>
      <c r="C1127" s="388" t="s">
        <v>3716</v>
      </c>
      <c r="D1127" s="388" t="s">
        <v>3736</v>
      </c>
      <c r="E1127" s="387" t="s">
        <v>3737</v>
      </c>
      <c r="F1127" s="388">
        <v>262064</v>
      </c>
    </row>
    <row r="1128" spans="1:6" ht="14.5" x14ac:dyDescent="0.2">
      <c r="A1128" s="388" t="s">
        <v>3715</v>
      </c>
      <c r="B1128" s="388" t="s">
        <v>3738</v>
      </c>
      <c r="C1128" s="388" t="s">
        <v>3716</v>
      </c>
      <c r="D1128" s="388" t="s">
        <v>3739</v>
      </c>
      <c r="E1128" s="387" t="s">
        <v>3740</v>
      </c>
      <c r="F1128" s="388">
        <v>262072</v>
      </c>
    </row>
    <row r="1129" spans="1:6" ht="14.5" x14ac:dyDescent="0.2">
      <c r="A1129" s="388" t="s">
        <v>3715</v>
      </c>
      <c r="B1129" s="388" t="s">
        <v>3741</v>
      </c>
      <c r="C1129" s="388" t="s">
        <v>3716</v>
      </c>
      <c r="D1129" s="388" t="s">
        <v>3742</v>
      </c>
      <c r="E1129" s="387" t="s">
        <v>3743</v>
      </c>
      <c r="F1129" s="388">
        <v>262081</v>
      </c>
    </row>
    <row r="1130" spans="1:6" ht="14.5" x14ac:dyDescent="0.2">
      <c r="A1130" s="388" t="s">
        <v>3715</v>
      </c>
      <c r="B1130" s="388" t="s">
        <v>3744</v>
      </c>
      <c r="C1130" s="388" t="s">
        <v>3716</v>
      </c>
      <c r="D1130" s="388" t="s">
        <v>3745</v>
      </c>
      <c r="E1130" s="387" t="s">
        <v>3746</v>
      </c>
      <c r="F1130" s="388">
        <v>262099</v>
      </c>
    </row>
    <row r="1131" spans="1:6" ht="14.5" x14ac:dyDescent="0.2">
      <c r="A1131" s="388" t="s">
        <v>3715</v>
      </c>
      <c r="B1131" s="388" t="s">
        <v>3747</v>
      </c>
      <c r="C1131" s="388" t="s">
        <v>3716</v>
      </c>
      <c r="D1131" s="388" t="s">
        <v>3748</v>
      </c>
      <c r="E1131" s="387" t="s">
        <v>3749</v>
      </c>
      <c r="F1131" s="388">
        <v>262102</v>
      </c>
    </row>
    <row r="1132" spans="1:6" ht="14.5" x14ac:dyDescent="0.2">
      <c r="A1132" s="388" t="s">
        <v>3715</v>
      </c>
      <c r="B1132" s="388" t="s">
        <v>3750</v>
      </c>
      <c r="C1132" s="388" t="s">
        <v>3716</v>
      </c>
      <c r="D1132" s="388" t="s">
        <v>3751</v>
      </c>
      <c r="E1132" s="387" t="s">
        <v>3752</v>
      </c>
      <c r="F1132" s="388">
        <v>262111</v>
      </c>
    </row>
    <row r="1133" spans="1:6" ht="14.5" x14ac:dyDescent="0.2">
      <c r="A1133" s="388" t="s">
        <v>3715</v>
      </c>
      <c r="B1133" s="388" t="s">
        <v>3753</v>
      </c>
      <c r="C1133" s="388" t="s">
        <v>3716</v>
      </c>
      <c r="D1133" s="388" t="s">
        <v>3754</v>
      </c>
      <c r="E1133" s="387" t="s">
        <v>3755</v>
      </c>
      <c r="F1133" s="388">
        <v>262129</v>
      </c>
    </row>
    <row r="1134" spans="1:6" ht="14.5" x14ac:dyDescent="0.2">
      <c r="A1134" s="388" t="s">
        <v>3715</v>
      </c>
      <c r="B1134" s="388" t="s">
        <v>3756</v>
      </c>
      <c r="C1134" s="388" t="s">
        <v>3716</v>
      </c>
      <c r="D1134" s="388" t="s">
        <v>3757</v>
      </c>
      <c r="E1134" s="387" t="s">
        <v>3758</v>
      </c>
      <c r="F1134" s="388">
        <v>262137</v>
      </c>
    </row>
    <row r="1135" spans="1:6" ht="14.5" x14ac:dyDescent="0.2">
      <c r="A1135" s="388" t="s">
        <v>3715</v>
      </c>
      <c r="B1135" s="388" t="s">
        <v>3759</v>
      </c>
      <c r="C1135" s="388" t="s">
        <v>3716</v>
      </c>
      <c r="D1135" s="388" t="s">
        <v>3760</v>
      </c>
      <c r="E1135" s="387" t="s">
        <v>3761</v>
      </c>
      <c r="F1135" s="388">
        <v>262145</v>
      </c>
    </row>
    <row r="1136" spans="1:6" ht="14.5" x14ac:dyDescent="0.2">
      <c r="A1136" s="388" t="s">
        <v>3715</v>
      </c>
      <c r="B1136" s="388" t="s">
        <v>3762</v>
      </c>
      <c r="C1136" s="388" t="s">
        <v>3716</v>
      </c>
      <c r="D1136" s="388" t="s">
        <v>3763</v>
      </c>
      <c r="E1136" s="387" t="s">
        <v>3764</v>
      </c>
      <c r="F1136" s="388">
        <v>263036</v>
      </c>
    </row>
    <row r="1137" spans="1:6" ht="14.5" x14ac:dyDescent="0.2">
      <c r="A1137" s="388" t="s">
        <v>3715</v>
      </c>
      <c r="B1137" s="388" t="s">
        <v>3765</v>
      </c>
      <c r="C1137" s="388" t="s">
        <v>3716</v>
      </c>
      <c r="D1137" s="388" t="s">
        <v>3766</v>
      </c>
      <c r="E1137" s="387" t="s">
        <v>3767</v>
      </c>
      <c r="F1137" s="388">
        <v>263222</v>
      </c>
    </row>
    <row r="1138" spans="1:6" ht="14.5" x14ac:dyDescent="0.2">
      <c r="A1138" s="388" t="s">
        <v>3715</v>
      </c>
      <c r="B1138" s="388" t="s">
        <v>3768</v>
      </c>
      <c r="C1138" s="388" t="s">
        <v>3716</v>
      </c>
      <c r="D1138" s="388" t="s">
        <v>3769</v>
      </c>
      <c r="E1138" s="387" t="s">
        <v>3770</v>
      </c>
      <c r="F1138" s="388">
        <v>263435</v>
      </c>
    </row>
    <row r="1139" spans="1:6" ht="14.5" x14ac:dyDescent="0.2">
      <c r="A1139" s="388" t="s">
        <v>3715</v>
      </c>
      <c r="B1139" s="388" t="s">
        <v>3771</v>
      </c>
      <c r="C1139" s="388" t="s">
        <v>3716</v>
      </c>
      <c r="D1139" s="388" t="s">
        <v>3772</v>
      </c>
      <c r="E1139" s="387" t="s">
        <v>3773</v>
      </c>
      <c r="F1139" s="388">
        <v>263443</v>
      </c>
    </row>
    <row r="1140" spans="1:6" ht="14.5" x14ac:dyDescent="0.2">
      <c r="A1140" s="388" t="s">
        <v>3715</v>
      </c>
      <c r="B1140" s="388" t="s">
        <v>3774</v>
      </c>
      <c r="C1140" s="388" t="s">
        <v>3716</v>
      </c>
      <c r="D1140" s="388" t="s">
        <v>3775</v>
      </c>
      <c r="E1140" s="387" t="s">
        <v>3776</v>
      </c>
      <c r="F1140" s="388">
        <v>263648</v>
      </c>
    </row>
    <row r="1141" spans="1:6" ht="14.5" x14ac:dyDescent="0.2">
      <c r="A1141" s="388" t="s">
        <v>3715</v>
      </c>
      <c r="B1141" s="388" t="s">
        <v>3777</v>
      </c>
      <c r="C1141" s="388" t="s">
        <v>3716</v>
      </c>
      <c r="D1141" s="388" t="s">
        <v>3778</v>
      </c>
      <c r="E1141" s="387" t="s">
        <v>3779</v>
      </c>
      <c r="F1141" s="388">
        <v>263656</v>
      </c>
    </row>
    <row r="1142" spans="1:6" ht="14.5" x14ac:dyDescent="0.2">
      <c r="A1142" s="388" t="s">
        <v>3715</v>
      </c>
      <c r="B1142" s="388" t="s">
        <v>3780</v>
      </c>
      <c r="C1142" s="388" t="s">
        <v>3716</v>
      </c>
      <c r="D1142" s="388" t="s">
        <v>3781</v>
      </c>
      <c r="E1142" s="387" t="s">
        <v>3782</v>
      </c>
      <c r="F1142" s="388">
        <v>263664</v>
      </c>
    </row>
    <row r="1143" spans="1:6" ht="14.5" x14ac:dyDescent="0.2">
      <c r="A1143" s="388" t="s">
        <v>3715</v>
      </c>
      <c r="B1143" s="388" t="s">
        <v>3783</v>
      </c>
      <c r="C1143" s="388" t="s">
        <v>3716</v>
      </c>
      <c r="D1143" s="388" t="s">
        <v>3784</v>
      </c>
      <c r="E1143" s="387" t="s">
        <v>3785</v>
      </c>
      <c r="F1143" s="388">
        <v>263672</v>
      </c>
    </row>
    <row r="1144" spans="1:6" ht="14.5" x14ac:dyDescent="0.2">
      <c r="A1144" s="388" t="s">
        <v>3715</v>
      </c>
      <c r="B1144" s="388" t="s">
        <v>3786</v>
      </c>
      <c r="C1144" s="388" t="s">
        <v>3716</v>
      </c>
      <c r="D1144" s="388" t="s">
        <v>3787</v>
      </c>
      <c r="E1144" s="387" t="s">
        <v>3788</v>
      </c>
      <c r="F1144" s="388">
        <v>264075</v>
      </c>
    </row>
    <row r="1145" spans="1:6" ht="14.5" x14ac:dyDescent="0.2">
      <c r="A1145" s="388" t="s">
        <v>3715</v>
      </c>
      <c r="B1145" s="388" t="s">
        <v>3789</v>
      </c>
      <c r="C1145" s="388" t="s">
        <v>3716</v>
      </c>
      <c r="D1145" s="388" t="s">
        <v>3790</v>
      </c>
      <c r="E1145" s="387" t="s">
        <v>3791</v>
      </c>
      <c r="F1145" s="388">
        <v>264636</v>
      </c>
    </row>
    <row r="1146" spans="1:6" ht="14.5" x14ac:dyDescent="0.2">
      <c r="A1146" s="388" t="s">
        <v>3715</v>
      </c>
      <c r="B1146" s="388" t="s">
        <v>3792</v>
      </c>
      <c r="C1146" s="388" t="s">
        <v>3716</v>
      </c>
      <c r="D1146" s="388" t="s">
        <v>3793</v>
      </c>
      <c r="E1146" s="387" t="s">
        <v>3794</v>
      </c>
      <c r="F1146" s="388">
        <v>264652</v>
      </c>
    </row>
    <row r="1147" spans="1:6" ht="14.5" x14ac:dyDescent="0.2">
      <c r="A1147" s="385" t="s">
        <v>3795</v>
      </c>
      <c r="B1147" s="386"/>
      <c r="C1147" s="386" t="s">
        <v>3796</v>
      </c>
      <c r="D1147" s="386"/>
      <c r="E1147" s="387" t="s">
        <v>3795</v>
      </c>
      <c r="F1147" s="385">
        <v>270008</v>
      </c>
    </row>
    <row r="1148" spans="1:6" ht="14.5" x14ac:dyDescent="0.2">
      <c r="A1148" s="388" t="s">
        <v>3795</v>
      </c>
      <c r="B1148" s="388" t="s">
        <v>3797</v>
      </c>
      <c r="C1148" s="388" t="s">
        <v>3796</v>
      </c>
      <c r="D1148" s="388" t="s">
        <v>3798</v>
      </c>
      <c r="E1148" s="387" t="s">
        <v>3799</v>
      </c>
      <c r="F1148" s="388">
        <v>271004</v>
      </c>
    </row>
    <row r="1149" spans="1:6" ht="14.5" x14ac:dyDescent="0.2">
      <c r="A1149" s="388" t="s">
        <v>3795</v>
      </c>
      <c r="B1149" s="388" t="s">
        <v>3800</v>
      </c>
      <c r="C1149" s="388" t="s">
        <v>3796</v>
      </c>
      <c r="D1149" s="388" t="s">
        <v>2848</v>
      </c>
      <c r="E1149" s="387" t="s">
        <v>3801</v>
      </c>
      <c r="F1149" s="388">
        <v>271403</v>
      </c>
    </row>
    <row r="1150" spans="1:6" ht="14.5" x14ac:dyDescent="0.2">
      <c r="A1150" s="388" t="s">
        <v>3795</v>
      </c>
      <c r="B1150" s="388" t="s">
        <v>3802</v>
      </c>
      <c r="C1150" s="388" t="s">
        <v>3796</v>
      </c>
      <c r="D1150" s="388" t="s">
        <v>3803</v>
      </c>
      <c r="E1150" s="387" t="s">
        <v>3804</v>
      </c>
      <c r="F1150" s="388">
        <v>272027</v>
      </c>
    </row>
    <row r="1151" spans="1:6" ht="14.5" x14ac:dyDescent="0.2">
      <c r="A1151" s="388" t="s">
        <v>3795</v>
      </c>
      <c r="B1151" s="388" t="s">
        <v>3805</v>
      </c>
      <c r="C1151" s="388" t="s">
        <v>3796</v>
      </c>
      <c r="D1151" s="388" t="s">
        <v>3806</v>
      </c>
      <c r="E1151" s="387" t="s">
        <v>3807</v>
      </c>
      <c r="F1151" s="388">
        <v>272035</v>
      </c>
    </row>
    <row r="1152" spans="1:6" ht="14.5" x14ac:dyDescent="0.2">
      <c r="A1152" s="388" t="s">
        <v>3795</v>
      </c>
      <c r="B1152" s="388" t="s">
        <v>3808</v>
      </c>
      <c r="C1152" s="388" t="s">
        <v>3796</v>
      </c>
      <c r="D1152" s="388" t="s">
        <v>3809</v>
      </c>
      <c r="E1152" s="387" t="s">
        <v>3810</v>
      </c>
      <c r="F1152" s="388">
        <v>272043</v>
      </c>
    </row>
    <row r="1153" spans="1:6" ht="14.5" x14ac:dyDescent="0.2">
      <c r="A1153" s="388" t="s">
        <v>3795</v>
      </c>
      <c r="B1153" s="388" t="s">
        <v>3811</v>
      </c>
      <c r="C1153" s="388" t="s">
        <v>3796</v>
      </c>
      <c r="D1153" s="388" t="s">
        <v>3812</v>
      </c>
      <c r="E1153" s="387" t="s">
        <v>3813</v>
      </c>
      <c r="F1153" s="388">
        <v>272051</v>
      </c>
    </row>
    <row r="1154" spans="1:6" ht="14.5" x14ac:dyDescent="0.2">
      <c r="A1154" s="388" t="s">
        <v>3795</v>
      </c>
      <c r="B1154" s="388" t="s">
        <v>3814</v>
      </c>
      <c r="C1154" s="388" t="s">
        <v>3796</v>
      </c>
      <c r="D1154" s="388" t="s">
        <v>3815</v>
      </c>
      <c r="E1154" s="387" t="s">
        <v>3816</v>
      </c>
      <c r="F1154" s="388">
        <v>272060</v>
      </c>
    </row>
    <row r="1155" spans="1:6" ht="14.5" x14ac:dyDescent="0.2">
      <c r="A1155" s="388" t="s">
        <v>3795</v>
      </c>
      <c r="B1155" s="388" t="s">
        <v>3817</v>
      </c>
      <c r="C1155" s="388" t="s">
        <v>3796</v>
      </c>
      <c r="D1155" s="388" t="s">
        <v>3818</v>
      </c>
      <c r="E1155" s="387" t="s">
        <v>3819</v>
      </c>
      <c r="F1155" s="388">
        <v>272078</v>
      </c>
    </row>
    <row r="1156" spans="1:6" ht="14.5" x14ac:dyDescent="0.2">
      <c r="A1156" s="388" t="s">
        <v>3795</v>
      </c>
      <c r="B1156" s="388" t="s">
        <v>3820</v>
      </c>
      <c r="C1156" s="388" t="s">
        <v>3796</v>
      </c>
      <c r="D1156" s="388" t="s">
        <v>3821</v>
      </c>
      <c r="E1156" s="387" t="s">
        <v>3822</v>
      </c>
      <c r="F1156" s="388">
        <v>272086</v>
      </c>
    </row>
    <row r="1157" spans="1:6" ht="14.5" x14ac:dyDescent="0.2">
      <c r="A1157" s="388" t="s">
        <v>3795</v>
      </c>
      <c r="B1157" s="388" t="s">
        <v>3823</v>
      </c>
      <c r="C1157" s="388" t="s">
        <v>3796</v>
      </c>
      <c r="D1157" s="388" t="s">
        <v>3824</v>
      </c>
      <c r="E1157" s="387" t="s">
        <v>3825</v>
      </c>
      <c r="F1157" s="388">
        <v>272094</v>
      </c>
    </row>
    <row r="1158" spans="1:6" ht="14.5" x14ac:dyDescent="0.2">
      <c r="A1158" s="388" t="s">
        <v>3795</v>
      </c>
      <c r="B1158" s="388" t="s">
        <v>3826</v>
      </c>
      <c r="C1158" s="388" t="s">
        <v>3796</v>
      </c>
      <c r="D1158" s="388" t="s">
        <v>3827</v>
      </c>
      <c r="E1158" s="387" t="s">
        <v>3828</v>
      </c>
      <c r="F1158" s="388">
        <v>272108</v>
      </c>
    </row>
    <row r="1159" spans="1:6" ht="14.5" x14ac:dyDescent="0.2">
      <c r="A1159" s="388" t="s">
        <v>3795</v>
      </c>
      <c r="B1159" s="388" t="s">
        <v>3829</v>
      </c>
      <c r="C1159" s="388" t="s">
        <v>3796</v>
      </c>
      <c r="D1159" s="388" t="s">
        <v>3830</v>
      </c>
      <c r="E1159" s="387" t="s">
        <v>3831</v>
      </c>
      <c r="F1159" s="388">
        <v>272116</v>
      </c>
    </row>
    <row r="1160" spans="1:6" ht="14.5" x14ac:dyDescent="0.2">
      <c r="A1160" s="388" t="s">
        <v>3795</v>
      </c>
      <c r="B1160" s="388" t="s">
        <v>3832</v>
      </c>
      <c r="C1160" s="388" t="s">
        <v>3796</v>
      </c>
      <c r="D1160" s="388" t="s">
        <v>3833</v>
      </c>
      <c r="E1160" s="387" t="s">
        <v>3834</v>
      </c>
      <c r="F1160" s="388">
        <v>272124</v>
      </c>
    </row>
    <row r="1161" spans="1:6" ht="14.5" x14ac:dyDescent="0.2">
      <c r="A1161" s="388" t="s">
        <v>3795</v>
      </c>
      <c r="B1161" s="388" t="s">
        <v>3835</v>
      </c>
      <c r="C1161" s="388" t="s">
        <v>3796</v>
      </c>
      <c r="D1161" s="388" t="s">
        <v>3836</v>
      </c>
      <c r="E1161" s="387" t="s">
        <v>3837</v>
      </c>
      <c r="F1161" s="388">
        <v>272132</v>
      </c>
    </row>
    <row r="1162" spans="1:6" ht="14.5" x14ac:dyDescent="0.2">
      <c r="A1162" s="388" t="s">
        <v>3795</v>
      </c>
      <c r="B1162" s="388" t="s">
        <v>3838</v>
      </c>
      <c r="C1162" s="388" t="s">
        <v>3796</v>
      </c>
      <c r="D1162" s="388" t="s">
        <v>3839</v>
      </c>
      <c r="E1162" s="387" t="s">
        <v>3840</v>
      </c>
      <c r="F1162" s="388">
        <v>272141</v>
      </c>
    </row>
    <row r="1163" spans="1:6" ht="14.5" x14ac:dyDescent="0.2">
      <c r="A1163" s="388" t="s">
        <v>3795</v>
      </c>
      <c r="B1163" s="388" t="s">
        <v>3841</v>
      </c>
      <c r="C1163" s="388" t="s">
        <v>3796</v>
      </c>
      <c r="D1163" s="388" t="s">
        <v>3842</v>
      </c>
      <c r="E1163" s="387" t="s">
        <v>3843</v>
      </c>
      <c r="F1163" s="388">
        <v>272159</v>
      </c>
    </row>
    <row r="1164" spans="1:6" ht="14.5" x14ac:dyDescent="0.2">
      <c r="A1164" s="388" t="s">
        <v>3795</v>
      </c>
      <c r="B1164" s="388" t="s">
        <v>3844</v>
      </c>
      <c r="C1164" s="388" t="s">
        <v>3796</v>
      </c>
      <c r="D1164" s="388" t="s">
        <v>3845</v>
      </c>
      <c r="E1164" s="387" t="s">
        <v>3846</v>
      </c>
      <c r="F1164" s="388">
        <v>272167</v>
      </c>
    </row>
    <row r="1165" spans="1:6" ht="14.5" x14ac:dyDescent="0.2">
      <c r="A1165" s="388" t="s">
        <v>3795</v>
      </c>
      <c r="B1165" s="388" t="s">
        <v>3847</v>
      </c>
      <c r="C1165" s="388" t="s">
        <v>3796</v>
      </c>
      <c r="D1165" s="388" t="s">
        <v>3848</v>
      </c>
      <c r="E1165" s="387" t="s">
        <v>3849</v>
      </c>
      <c r="F1165" s="388">
        <v>272175</v>
      </c>
    </row>
    <row r="1166" spans="1:6" ht="14.5" x14ac:dyDescent="0.2">
      <c r="A1166" s="388" t="s">
        <v>3795</v>
      </c>
      <c r="B1166" s="388" t="s">
        <v>3850</v>
      </c>
      <c r="C1166" s="388" t="s">
        <v>3796</v>
      </c>
      <c r="D1166" s="388" t="s">
        <v>3851</v>
      </c>
      <c r="E1166" s="387" t="s">
        <v>3852</v>
      </c>
      <c r="F1166" s="388">
        <v>272183</v>
      </c>
    </row>
    <row r="1167" spans="1:6" ht="14.5" x14ac:dyDescent="0.2">
      <c r="A1167" s="388" t="s">
        <v>3795</v>
      </c>
      <c r="B1167" s="388" t="s">
        <v>3853</v>
      </c>
      <c r="C1167" s="388" t="s">
        <v>3796</v>
      </c>
      <c r="D1167" s="388" t="s">
        <v>3854</v>
      </c>
      <c r="E1167" s="387" t="s">
        <v>3855</v>
      </c>
      <c r="F1167" s="388">
        <v>272191</v>
      </c>
    </row>
    <row r="1168" spans="1:6" ht="14.5" x14ac:dyDescent="0.2">
      <c r="A1168" s="388" t="s">
        <v>3795</v>
      </c>
      <c r="B1168" s="388" t="s">
        <v>3856</v>
      </c>
      <c r="C1168" s="388" t="s">
        <v>3796</v>
      </c>
      <c r="D1168" s="388" t="s">
        <v>3857</v>
      </c>
      <c r="E1168" s="387" t="s">
        <v>3858</v>
      </c>
      <c r="F1168" s="388">
        <v>272205</v>
      </c>
    </row>
    <row r="1169" spans="1:6" ht="14.5" x14ac:dyDescent="0.2">
      <c r="A1169" s="388" t="s">
        <v>3795</v>
      </c>
      <c r="B1169" s="388" t="s">
        <v>3859</v>
      </c>
      <c r="C1169" s="388" t="s">
        <v>3796</v>
      </c>
      <c r="D1169" s="388" t="s">
        <v>3860</v>
      </c>
      <c r="E1169" s="387" t="s">
        <v>3861</v>
      </c>
      <c r="F1169" s="388">
        <v>272213</v>
      </c>
    </row>
    <row r="1170" spans="1:6" ht="14.5" x14ac:dyDescent="0.2">
      <c r="A1170" s="388" t="s">
        <v>3795</v>
      </c>
      <c r="B1170" s="388" t="s">
        <v>3862</v>
      </c>
      <c r="C1170" s="388" t="s">
        <v>3796</v>
      </c>
      <c r="D1170" s="388" t="s">
        <v>3863</v>
      </c>
      <c r="E1170" s="387" t="s">
        <v>3864</v>
      </c>
      <c r="F1170" s="388">
        <v>272221</v>
      </c>
    </row>
    <row r="1171" spans="1:6" ht="14.5" x14ac:dyDescent="0.2">
      <c r="A1171" s="388" t="s">
        <v>3795</v>
      </c>
      <c r="B1171" s="388" t="s">
        <v>3865</v>
      </c>
      <c r="C1171" s="388" t="s">
        <v>3796</v>
      </c>
      <c r="D1171" s="388" t="s">
        <v>3866</v>
      </c>
      <c r="E1171" s="387" t="s">
        <v>3867</v>
      </c>
      <c r="F1171" s="388">
        <v>272230</v>
      </c>
    </row>
    <row r="1172" spans="1:6" ht="14.5" x14ac:dyDescent="0.2">
      <c r="A1172" s="388" t="s">
        <v>3795</v>
      </c>
      <c r="B1172" s="388" t="s">
        <v>3868</v>
      </c>
      <c r="C1172" s="388" t="s">
        <v>3796</v>
      </c>
      <c r="D1172" s="388" t="s">
        <v>3869</v>
      </c>
      <c r="E1172" s="387" t="s">
        <v>3870</v>
      </c>
      <c r="F1172" s="388">
        <v>272248</v>
      </c>
    </row>
    <row r="1173" spans="1:6" ht="14.5" x14ac:dyDescent="0.2">
      <c r="A1173" s="388" t="s">
        <v>3795</v>
      </c>
      <c r="B1173" s="388" t="s">
        <v>3871</v>
      </c>
      <c r="C1173" s="388" t="s">
        <v>3796</v>
      </c>
      <c r="D1173" s="388" t="s">
        <v>3872</v>
      </c>
      <c r="E1173" s="387" t="s">
        <v>3873</v>
      </c>
      <c r="F1173" s="388">
        <v>272256</v>
      </c>
    </row>
    <row r="1174" spans="1:6" ht="14.5" x14ac:dyDescent="0.2">
      <c r="A1174" s="388" t="s">
        <v>3795</v>
      </c>
      <c r="B1174" s="388" t="s">
        <v>3874</v>
      </c>
      <c r="C1174" s="388" t="s">
        <v>3796</v>
      </c>
      <c r="D1174" s="388" t="s">
        <v>3875</v>
      </c>
      <c r="E1174" s="387" t="s">
        <v>3876</v>
      </c>
      <c r="F1174" s="388">
        <v>272264</v>
      </c>
    </row>
    <row r="1175" spans="1:6" ht="14.5" x14ac:dyDescent="0.2">
      <c r="A1175" s="388" t="s">
        <v>3795</v>
      </c>
      <c r="B1175" s="388" t="s">
        <v>3877</v>
      </c>
      <c r="C1175" s="388" t="s">
        <v>3796</v>
      </c>
      <c r="D1175" s="388" t="s">
        <v>3878</v>
      </c>
      <c r="E1175" s="387" t="s">
        <v>3879</v>
      </c>
      <c r="F1175" s="388">
        <v>272272</v>
      </c>
    </row>
    <row r="1176" spans="1:6" ht="14.5" x14ac:dyDescent="0.2">
      <c r="A1176" s="388" t="s">
        <v>3795</v>
      </c>
      <c r="B1176" s="388" t="s">
        <v>3880</v>
      </c>
      <c r="C1176" s="388" t="s">
        <v>3796</v>
      </c>
      <c r="D1176" s="388" t="s">
        <v>3881</v>
      </c>
      <c r="E1176" s="387" t="s">
        <v>3882</v>
      </c>
      <c r="F1176" s="388">
        <v>272281</v>
      </c>
    </row>
    <row r="1177" spans="1:6" ht="14.5" x14ac:dyDescent="0.2">
      <c r="A1177" s="388" t="s">
        <v>3795</v>
      </c>
      <c r="B1177" s="388" t="s">
        <v>3883</v>
      </c>
      <c r="C1177" s="388" t="s">
        <v>3796</v>
      </c>
      <c r="D1177" s="388" t="s">
        <v>3884</v>
      </c>
      <c r="E1177" s="387" t="s">
        <v>3885</v>
      </c>
      <c r="F1177" s="388">
        <v>272299</v>
      </c>
    </row>
    <row r="1178" spans="1:6" ht="14.5" x14ac:dyDescent="0.2">
      <c r="A1178" s="388" t="s">
        <v>3795</v>
      </c>
      <c r="B1178" s="388" t="s">
        <v>3886</v>
      </c>
      <c r="C1178" s="388" t="s">
        <v>3796</v>
      </c>
      <c r="D1178" s="388" t="s">
        <v>3887</v>
      </c>
      <c r="E1178" s="387" t="s">
        <v>3888</v>
      </c>
      <c r="F1178" s="388">
        <v>272302</v>
      </c>
    </row>
    <row r="1179" spans="1:6" ht="14.5" x14ac:dyDescent="0.2">
      <c r="A1179" s="388" t="s">
        <v>3795</v>
      </c>
      <c r="B1179" s="388" t="s">
        <v>3889</v>
      </c>
      <c r="C1179" s="388" t="s">
        <v>3796</v>
      </c>
      <c r="D1179" s="388" t="s">
        <v>3890</v>
      </c>
      <c r="E1179" s="387" t="s">
        <v>3891</v>
      </c>
      <c r="F1179" s="388">
        <v>272311</v>
      </c>
    </row>
    <row r="1180" spans="1:6" ht="14.5" x14ac:dyDescent="0.2">
      <c r="A1180" s="388" t="s">
        <v>3795</v>
      </c>
      <c r="B1180" s="388" t="s">
        <v>3892</v>
      </c>
      <c r="C1180" s="388" t="s">
        <v>3796</v>
      </c>
      <c r="D1180" s="388" t="s">
        <v>3893</v>
      </c>
      <c r="E1180" s="387" t="s">
        <v>3894</v>
      </c>
      <c r="F1180" s="388">
        <v>272329</v>
      </c>
    </row>
    <row r="1181" spans="1:6" ht="14.5" x14ac:dyDescent="0.2">
      <c r="A1181" s="388" t="s">
        <v>3795</v>
      </c>
      <c r="B1181" s="388" t="s">
        <v>3895</v>
      </c>
      <c r="C1181" s="388" t="s">
        <v>3796</v>
      </c>
      <c r="D1181" s="388" t="s">
        <v>3896</v>
      </c>
      <c r="E1181" s="387" t="s">
        <v>3897</v>
      </c>
      <c r="F1181" s="388">
        <v>273015</v>
      </c>
    </row>
    <row r="1182" spans="1:6" ht="14.5" x14ac:dyDescent="0.2">
      <c r="A1182" s="388" t="s">
        <v>3795</v>
      </c>
      <c r="B1182" s="388" t="s">
        <v>3898</v>
      </c>
      <c r="C1182" s="388" t="s">
        <v>3796</v>
      </c>
      <c r="D1182" s="388" t="s">
        <v>3899</v>
      </c>
      <c r="E1182" s="387" t="s">
        <v>3900</v>
      </c>
      <c r="F1182" s="388">
        <v>273210</v>
      </c>
    </row>
    <row r="1183" spans="1:6" ht="14.5" x14ac:dyDescent="0.2">
      <c r="A1183" s="388" t="s">
        <v>3795</v>
      </c>
      <c r="B1183" s="388" t="s">
        <v>3901</v>
      </c>
      <c r="C1183" s="388" t="s">
        <v>3796</v>
      </c>
      <c r="D1183" s="388" t="s">
        <v>3902</v>
      </c>
      <c r="E1183" s="387" t="s">
        <v>3903</v>
      </c>
      <c r="F1183" s="388">
        <v>273228</v>
      </c>
    </row>
    <row r="1184" spans="1:6" ht="14.5" x14ac:dyDescent="0.2">
      <c r="A1184" s="388" t="s">
        <v>3795</v>
      </c>
      <c r="B1184" s="388" t="s">
        <v>3904</v>
      </c>
      <c r="C1184" s="388" t="s">
        <v>3796</v>
      </c>
      <c r="D1184" s="388" t="s">
        <v>3905</v>
      </c>
      <c r="E1184" s="387" t="s">
        <v>3906</v>
      </c>
      <c r="F1184" s="388">
        <v>273414</v>
      </c>
    </row>
    <row r="1185" spans="1:6" ht="14.5" x14ac:dyDescent="0.2">
      <c r="A1185" s="388" t="s">
        <v>3795</v>
      </c>
      <c r="B1185" s="388" t="s">
        <v>3907</v>
      </c>
      <c r="C1185" s="388" t="s">
        <v>3796</v>
      </c>
      <c r="D1185" s="388" t="s">
        <v>3908</v>
      </c>
      <c r="E1185" s="387" t="s">
        <v>3909</v>
      </c>
      <c r="F1185" s="388">
        <v>273619</v>
      </c>
    </row>
    <row r="1186" spans="1:6" ht="14.5" x14ac:dyDescent="0.2">
      <c r="A1186" s="388" t="s">
        <v>3795</v>
      </c>
      <c r="B1186" s="388" t="s">
        <v>3910</v>
      </c>
      <c r="C1186" s="388" t="s">
        <v>3796</v>
      </c>
      <c r="D1186" s="388" t="s">
        <v>3911</v>
      </c>
      <c r="E1186" s="387" t="s">
        <v>3912</v>
      </c>
      <c r="F1186" s="388">
        <v>273627</v>
      </c>
    </row>
    <row r="1187" spans="1:6" ht="14.5" x14ac:dyDescent="0.2">
      <c r="A1187" s="388" t="s">
        <v>3795</v>
      </c>
      <c r="B1187" s="388" t="s">
        <v>3913</v>
      </c>
      <c r="C1187" s="388" t="s">
        <v>3796</v>
      </c>
      <c r="D1187" s="388" t="s">
        <v>3914</v>
      </c>
      <c r="E1187" s="387" t="s">
        <v>3915</v>
      </c>
      <c r="F1187" s="388">
        <v>273660</v>
      </c>
    </row>
    <row r="1188" spans="1:6" ht="14.5" x14ac:dyDescent="0.2">
      <c r="A1188" s="388" t="s">
        <v>3795</v>
      </c>
      <c r="B1188" s="388" t="s">
        <v>3916</v>
      </c>
      <c r="C1188" s="388" t="s">
        <v>3796</v>
      </c>
      <c r="D1188" s="388" t="s">
        <v>3917</v>
      </c>
      <c r="E1188" s="387" t="s">
        <v>3918</v>
      </c>
      <c r="F1188" s="388">
        <v>273813</v>
      </c>
    </row>
    <row r="1189" spans="1:6" ht="14.5" x14ac:dyDescent="0.2">
      <c r="A1189" s="388" t="s">
        <v>3795</v>
      </c>
      <c r="B1189" s="388" t="s">
        <v>3919</v>
      </c>
      <c r="C1189" s="388" t="s">
        <v>3796</v>
      </c>
      <c r="D1189" s="388" t="s">
        <v>3920</v>
      </c>
      <c r="E1189" s="387" t="s">
        <v>3921</v>
      </c>
      <c r="F1189" s="388">
        <v>273821</v>
      </c>
    </row>
    <row r="1190" spans="1:6" ht="14.5" x14ac:dyDescent="0.2">
      <c r="A1190" s="388" t="s">
        <v>3795</v>
      </c>
      <c r="B1190" s="388" t="s">
        <v>3922</v>
      </c>
      <c r="C1190" s="388" t="s">
        <v>3796</v>
      </c>
      <c r="D1190" s="388" t="s">
        <v>3923</v>
      </c>
      <c r="E1190" s="387" t="s">
        <v>3924</v>
      </c>
      <c r="F1190" s="388">
        <v>273830</v>
      </c>
    </row>
    <row r="1191" spans="1:6" ht="14.5" x14ac:dyDescent="0.2">
      <c r="A1191" s="385" t="s">
        <v>3925</v>
      </c>
      <c r="B1191" s="386"/>
      <c r="C1191" s="386" t="s">
        <v>3926</v>
      </c>
      <c r="D1191" s="386"/>
      <c r="E1191" s="387" t="s">
        <v>3925</v>
      </c>
      <c r="F1191" s="385">
        <v>280003</v>
      </c>
    </row>
    <row r="1192" spans="1:6" ht="14.5" x14ac:dyDescent="0.2">
      <c r="A1192" s="388" t="s">
        <v>3925</v>
      </c>
      <c r="B1192" s="388" t="s">
        <v>3927</v>
      </c>
      <c r="C1192" s="388" t="s">
        <v>3926</v>
      </c>
      <c r="D1192" s="388" t="s">
        <v>3928</v>
      </c>
      <c r="E1192" s="387" t="s">
        <v>3929</v>
      </c>
      <c r="F1192" s="388">
        <v>281000</v>
      </c>
    </row>
    <row r="1193" spans="1:6" ht="14.5" x14ac:dyDescent="0.2">
      <c r="A1193" s="388" t="s">
        <v>3925</v>
      </c>
      <c r="B1193" s="388" t="s">
        <v>3930</v>
      </c>
      <c r="C1193" s="388" t="s">
        <v>3926</v>
      </c>
      <c r="D1193" s="388" t="s">
        <v>3931</v>
      </c>
      <c r="E1193" s="387" t="s">
        <v>3932</v>
      </c>
      <c r="F1193" s="388">
        <v>282014</v>
      </c>
    </row>
    <row r="1194" spans="1:6" ht="14.5" x14ac:dyDescent="0.2">
      <c r="A1194" s="388" t="s">
        <v>3925</v>
      </c>
      <c r="B1194" s="388" t="s">
        <v>3933</v>
      </c>
      <c r="C1194" s="388" t="s">
        <v>3926</v>
      </c>
      <c r="D1194" s="388" t="s">
        <v>3934</v>
      </c>
      <c r="E1194" s="387" t="s">
        <v>3935</v>
      </c>
      <c r="F1194" s="388">
        <v>282022</v>
      </c>
    </row>
    <row r="1195" spans="1:6" ht="14.5" x14ac:dyDescent="0.2">
      <c r="A1195" s="388" t="s">
        <v>3925</v>
      </c>
      <c r="B1195" s="388" t="s">
        <v>3936</v>
      </c>
      <c r="C1195" s="388" t="s">
        <v>3926</v>
      </c>
      <c r="D1195" s="388" t="s">
        <v>3937</v>
      </c>
      <c r="E1195" s="387" t="s">
        <v>3938</v>
      </c>
      <c r="F1195" s="388">
        <v>282031</v>
      </c>
    </row>
    <row r="1196" spans="1:6" ht="14.5" x14ac:dyDescent="0.2">
      <c r="A1196" s="388" t="s">
        <v>3925</v>
      </c>
      <c r="B1196" s="388" t="s">
        <v>3939</v>
      </c>
      <c r="C1196" s="388" t="s">
        <v>3926</v>
      </c>
      <c r="D1196" s="388" t="s">
        <v>3940</v>
      </c>
      <c r="E1196" s="387" t="s">
        <v>3941</v>
      </c>
      <c r="F1196" s="388">
        <v>282049</v>
      </c>
    </row>
    <row r="1197" spans="1:6" ht="14.5" x14ac:dyDescent="0.2">
      <c r="A1197" s="388" t="s">
        <v>3925</v>
      </c>
      <c r="B1197" s="388" t="s">
        <v>3942</v>
      </c>
      <c r="C1197" s="388" t="s">
        <v>3926</v>
      </c>
      <c r="D1197" s="388" t="s">
        <v>3943</v>
      </c>
      <c r="E1197" s="387" t="s">
        <v>3944</v>
      </c>
      <c r="F1197" s="388">
        <v>282057</v>
      </c>
    </row>
    <row r="1198" spans="1:6" ht="14.5" x14ac:dyDescent="0.2">
      <c r="A1198" s="388" t="s">
        <v>3925</v>
      </c>
      <c r="B1198" s="388" t="s">
        <v>3945</v>
      </c>
      <c r="C1198" s="388" t="s">
        <v>3926</v>
      </c>
      <c r="D1198" s="388" t="s">
        <v>3946</v>
      </c>
      <c r="E1198" s="387" t="s">
        <v>3947</v>
      </c>
      <c r="F1198" s="388">
        <v>282065</v>
      </c>
    </row>
    <row r="1199" spans="1:6" ht="14.5" x14ac:dyDescent="0.2">
      <c r="A1199" s="388" t="s">
        <v>3925</v>
      </c>
      <c r="B1199" s="388" t="s">
        <v>3948</v>
      </c>
      <c r="C1199" s="388" t="s">
        <v>3926</v>
      </c>
      <c r="D1199" s="388" t="s">
        <v>3949</v>
      </c>
      <c r="E1199" s="387" t="s">
        <v>3950</v>
      </c>
      <c r="F1199" s="388">
        <v>282073</v>
      </c>
    </row>
    <row r="1200" spans="1:6" ht="14.5" x14ac:dyDescent="0.2">
      <c r="A1200" s="388" t="s">
        <v>3925</v>
      </c>
      <c r="B1200" s="388" t="s">
        <v>3951</v>
      </c>
      <c r="C1200" s="388" t="s">
        <v>3926</v>
      </c>
      <c r="D1200" s="388" t="s">
        <v>3952</v>
      </c>
      <c r="E1200" s="387" t="s">
        <v>3953</v>
      </c>
      <c r="F1200" s="388">
        <v>282081</v>
      </c>
    </row>
    <row r="1201" spans="1:6" ht="14.5" x14ac:dyDescent="0.2">
      <c r="A1201" s="388" t="s">
        <v>3925</v>
      </c>
      <c r="B1201" s="388" t="s">
        <v>3954</v>
      </c>
      <c r="C1201" s="388" t="s">
        <v>3926</v>
      </c>
      <c r="D1201" s="388" t="s">
        <v>3955</v>
      </c>
      <c r="E1201" s="387" t="s">
        <v>3956</v>
      </c>
      <c r="F1201" s="388">
        <v>282090</v>
      </c>
    </row>
    <row r="1202" spans="1:6" ht="14.5" x14ac:dyDescent="0.2">
      <c r="A1202" s="388" t="s">
        <v>3925</v>
      </c>
      <c r="B1202" s="388" t="s">
        <v>3957</v>
      </c>
      <c r="C1202" s="388" t="s">
        <v>3926</v>
      </c>
      <c r="D1202" s="388" t="s">
        <v>3958</v>
      </c>
      <c r="E1202" s="387" t="s">
        <v>3959</v>
      </c>
      <c r="F1202" s="388">
        <v>282103</v>
      </c>
    </row>
    <row r="1203" spans="1:6" ht="14.5" x14ac:dyDescent="0.2">
      <c r="A1203" s="388" t="s">
        <v>3925</v>
      </c>
      <c r="B1203" s="388" t="s">
        <v>3960</v>
      </c>
      <c r="C1203" s="388" t="s">
        <v>3926</v>
      </c>
      <c r="D1203" s="388" t="s">
        <v>3961</v>
      </c>
      <c r="E1203" s="387" t="s">
        <v>3962</v>
      </c>
      <c r="F1203" s="388">
        <v>282120</v>
      </c>
    </row>
    <row r="1204" spans="1:6" ht="14.5" x14ac:dyDescent="0.2">
      <c r="A1204" s="388" t="s">
        <v>3925</v>
      </c>
      <c r="B1204" s="388" t="s">
        <v>3963</v>
      </c>
      <c r="C1204" s="388" t="s">
        <v>3926</v>
      </c>
      <c r="D1204" s="388" t="s">
        <v>3964</v>
      </c>
      <c r="E1204" s="387" t="s">
        <v>3965</v>
      </c>
      <c r="F1204" s="388">
        <v>282138</v>
      </c>
    </row>
    <row r="1205" spans="1:6" ht="14.5" x14ac:dyDescent="0.2">
      <c r="A1205" s="388" t="s">
        <v>3925</v>
      </c>
      <c r="B1205" s="388" t="s">
        <v>3966</v>
      </c>
      <c r="C1205" s="388" t="s">
        <v>3926</v>
      </c>
      <c r="D1205" s="388" t="s">
        <v>3967</v>
      </c>
      <c r="E1205" s="387" t="s">
        <v>3968</v>
      </c>
      <c r="F1205" s="388">
        <v>282146</v>
      </c>
    </row>
    <row r="1206" spans="1:6" ht="14.5" x14ac:dyDescent="0.2">
      <c r="A1206" s="388" t="s">
        <v>3925</v>
      </c>
      <c r="B1206" s="388" t="s">
        <v>3969</v>
      </c>
      <c r="C1206" s="388" t="s">
        <v>3926</v>
      </c>
      <c r="D1206" s="388" t="s">
        <v>3970</v>
      </c>
      <c r="E1206" s="387" t="s">
        <v>3971</v>
      </c>
      <c r="F1206" s="388">
        <v>282154</v>
      </c>
    </row>
    <row r="1207" spans="1:6" ht="14.5" x14ac:dyDescent="0.2">
      <c r="A1207" s="388" t="s">
        <v>3925</v>
      </c>
      <c r="B1207" s="388" t="s">
        <v>3972</v>
      </c>
      <c r="C1207" s="388" t="s">
        <v>3926</v>
      </c>
      <c r="D1207" s="388" t="s">
        <v>3973</v>
      </c>
      <c r="E1207" s="387" t="s">
        <v>3974</v>
      </c>
      <c r="F1207" s="388">
        <v>282162</v>
      </c>
    </row>
    <row r="1208" spans="1:6" ht="14.5" x14ac:dyDescent="0.2">
      <c r="A1208" s="388" t="s">
        <v>3925</v>
      </c>
      <c r="B1208" s="388" t="s">
        <v>3975</v>
      </c>
      <c r="C1208" s="388" t="s">
        <v>3926</v>
      </c>
      <c r="D1208" s="388" t="s">
        <v>3976</v>
      </c>
      <c r="E1208" s="387" t="s">
        <v>3977</v>
      </c>
      <c r="F1208" s="388">
        <v>282171</v>
      </c>
    </row>
    <row r="1209" spans="1:6" ht="14.5" x14ac:dyDescent="0.2">
      <c r="A1209" s="388" t="s">
        <v>3925</v>
      </c>
      <c r="B1209" s="388" t="s">
        <v>3978</v>
      </c>
      <c r="C1209" s="388" t="s">
        <v>3926</v>
      </c>
      <c r="D1209" s="388" t="s">
        <v>3979</v>
      </c>
      <c r="E1209" s="387" t="s">
        <v>3980</v>
      </c>
      <c r="F1209" s="388">
        <v>282189</v>
      </c>
    </row>
    <row r="1210" spans="1:6" ht="14.5" x14ac:dyDescent="0.2">
      <c r="A1210" s="388" t="s">
        <v>3925</v>
      </c>
      <c r="B1210" s="388" t="s">
        <v>3981</v>
      </c>
      <c r="C1210" s="388" t="s">
        <v>3926</v>
      </c>
      <c r="D1210" s="388" t="s">
        <v>3982</v>
      </c>
      <c r="E1210" s="387" t="s">
        <v>3983</v>
      </c>
      <c r="F1210" s="388">
        <v>282197</v>
      </c>
    </row>
    <row r="1211" spans="1:6" ht="14.5" x14ac:dyDescent="0.2">
      <c r="A1211" s="388" t="s">
        <v>3925</v>
      </c>
      <c r="B1211" s="388" t="s">
        <v>3984</v>
      </c>
      <c r="C1211" s="388" t="s">
        <v>3926</v>
      </c>
      <c r="D1211" s="388" t="s">
        <v>3985</v>
      </c>
      <c r="E1211" s="387" t="s">
        <v>3986</v>
      </c>
      <c r="F1211" s="388">
        <v>282201</v>
      </c>
    </row>
    <row r="1212" spans="1:6" ht="14.5" x14ac:dyDescent="0.2">
      <c r="A1212" s="388" t="s">
        <v>3925</v>
      </c>
      <c r="B1212" s="388" t="s">
        <v>3987</v>
      </c>
      <c r="C1212" s="388" t="s">
        <v>3926</v>
      </c>
      <c r="D1212" s="388" t="s">
        <v>3988</v>
      </c>
      <c r="E1212" s="387" t="s">
        <v>3989</v>
      </c>
      <c r="F1212" s="388">
        <v>282219</v>
      </c>
    </row>
    <row r="1213" spans="1:6" ht="14.5" x14ac:dyDescent="0.2">
      <c r="A1213" s="388" t="s">
        <v>3925</v>
      </c>
      <c r="B1213" s="388" t="s">
        <v>3990</v>
      </c>
      <c r="C1213" s="388" t="s">
        <v>3926</v>
      </c>
      <c r="D1213" s="388" t="s">
        <v>3991</v>
      </c>
      <c r="E1213" s="387" t="s">
        <v>3992</v>
      </c>
      <c r="F1213" s="388">
        <v>282227</v>
      </c>
    </row>
    <row r="1214" spans="1:6" ht="14.5" x14ac:dyDescent="0.2">
      <c r="A1214" s="388" t="s">
        <v>3925</v>
      </c>
      <c r="B1214" s="388" t="s">
        <v>3993</v>
      </c>
      <c r="C1214" s="388" t="s">
        <v>3926</v>
      </c>
      <c r="D1214" s="388" t="s">
        <v>3994</v>
      </c>
      <c r="E1214" s="387" t="s">
        <v>3995</v>
      </c>
      <c r="F1214" s="388">
        <v>282235</v>
      </c>
    </row>
    <row r="1215" spans="1:6" ht="14.5" x14ac:dyDescent="0.2">
      <c r="A1215" s="388" t="s">
        <v>3925</v>
      </c>
      <c r="B1215" s="388" t="s">
        <v>3996</v>
      </c>
      <c r="C1215" s="388" t="s">
        <v>3926</v>
      </c>
      <c r="D1215" s="388" t="s">
        <v>3997</v>
      </c>
      <c r="E1215" s="387" t="s">
        <v>3998</v>
      </c>
      <c r="F1215" s="388">
        <v>282243</v>
      </c>
    </row>
    <row r="1216" spans="1:6" ht="14.5" x14ac:dyDescent="0.2">
      <c r="A1216" s="388" t="s">
        <v>3925</v>
      </c>
      <c r="B1216" s="388" t="s">
        <v>3999</v>
      </c>
      <c r="C1216" s="388" t="s">
        <v>3926</v>
      </c>
      <c r="D1216" s="388" t="s">
        <v>4000</v>
      </c>
      <c r="E1216" s="387" t="s">
        <v>4001</v>
      </c>
      <c r="F1216" s="388">
        <v>282251</v>
      </c>
    </row>
    <row r="1217" spans="1:6" ht="14.5" x14ac:dyDescent="0.2">
      <c r="A1217" s="388" t="s">
        <v>3925</v>
      </c>
      <c r="B1217" s="388" t="s">
        <v>4002</v>
      </c>
      <c r="C1217" s="388" t="s">
        <v>3926</v>
      </c>
      <c r="D1217" s="388" t="s">
        <v>4003</v>
      </c>
      <c r="E1217" s="387" t="s">
        <v>4004</v>
      </c>
      <c r="F1217" s="388">
        <v>282260</v>
      </c>
    </row>
    <row r="1218" spans="1:6" ht="14.5" x14ac:dyDescent="0.2">
      <c r="A1218" s="388" t="s">
        <v>3925</v>
      </c>
      <c r="B1218" s="388" t="s">
        <v>4005</v>
      </c>
      <c r="C1218" s="388" t="s">
        <v>3926</v>
      </c>
      <c r="D1218" s="388" t="s">
        <v>4006</v>
      </c>
      <c r="E1218" s="387" t="s">
        <v>4007</v>
      </c>
      <c r="F1218" s="388">
        <v>282278</v>
      </c>
    </row>
    <row r="1219" spans="1:6" ht="14.5" x14ac:dyDescent="0.2">
      <c r="A1219" s="388" t="s">
        <v>3925</v>
      </c>
      <c r="B1219" s="388" t="s">
        <v>4008</v>
      </c>
      <c r="C1219" s="388" t="s">
        <v>3926</v>
      </c>
      <c r="D1219" s="388" t="s">
        <v>4009</v>
      </c>
      <c r="E1219" s="387" t="s">
        <v>4010</v>
      </c>
      <c r="F1219" s="388">
        <v>282286</v>
      </c>
    </row>
    <row r="1220" spans="1:6" ht="14.5" x14ac:dyDescent="0.2">
      <c r="A1220" s="388" t="s">
        <v>3925</v>
      </c>
      <c r="B1220" s="388" t="s">
        <v>4011</v>
      </c>
      <c r="C1220" s="388" t="s">
        <v>3926</v>
      </c>
      <c r="D1220" s="388" t="s">
        <v>4012</v>
      </c>
      <c r="E1220" s="387" t="s">
        <v>4013</v>
      </c>
      <c r="F1220" s="388">
        <v>282294</v>
      </c>
    </row>
    <row r="1221" spans="1:6" ht="14.5" x14ac:dyDescent="0.2">
      <c r="A1221" s="388" t="s">
        <v>3925</v>
      </c>
      <c r="B1221" s="388" t="s">
        <v>4014</v>
      </c>
      <c r="C1221" s="388" t="s">
        <v>3926</v>
      </c>
      <c r="D1221" s="388" t="s">
        <v>4015</v>
      </c>
      <c r="E1221" s="387" t="s">
        <v>4016</v>
      </c>
      <c r="F1221" s="388">
        <v>283011</v>
      </c>
    </row>
    <row r="1222" spans="1:6" ht="14.5" x14ac:dyDescent="0.2">
      <c r="A1222" s="388" t="s">
        <v>3925</v>
      </c>
      <c r="B1222" s="388" t="s">
        <v>4017</v>
      </c>
      <c r="C1222" s="388" t="s">
        <v>3926</v>
      </c>
      <c r="D1222" s="388" t="s">
        <v>4018</v>
      </c>
      <c r="E1222" s="387" t="s">
        <v>4019</v>
      </c>
      <c r="F1222" s="388">
        <v>283657</v>
      </c>
    </row>
    <row r="1223" spans="1:6" ht="14.5" x14ac:dyDescent="0.2">
      <c r="A1223" s="388" t="s">
        <v>3925</v>
      </c>
      <c r="B1223" s="388" t="s">
        <v>4020</v>
      </c>
      <c r="C1223" s="388" t="s">
        <v>3926</v>
      </c>
      <c r="D1223" s="388" t="s">
        <v>4021</v>
      </c>
      <c r="E1223" s="387" t="s">
        <v>4022</v>
      </c>
      <c r="F1223" s="388">
        <v>283819</v>
      </c>
    </row>
    <row r="1224" spans="1:6" ht="14.5" x14ac:dyDescent="0.2">
      <c r="A1224" s="388" t="s">
        <v>3925</v>
      </c>
      <c r="B1224" s="388" t="s">
        <v>4023</v>
      </c>
      <c r="C1224" s="388" t="s">
        <v>3926</v>
      </c>
      <c r="D1224" s="388" t="s">
        <v>4024</v>
      </c>
      <c r="E1224" s="387" t="s">
        <v>4025</v>
      </c>
      <c r="F1224" s="388">
        <v>283827</v>
      </c>
    </row>
    <row r="1225" spans="1:6" ht="14.5" x14ac:dyDescent="0.2">
      <c r="A1225" s="388" t="s">
        <v>3925</v>
      </c>
      <c r="B1225" s="388" t="s">
        <v>4026</v>
      </c>
      <c r="C1225" s="388" t="s">
        <v>3926</v>
      </c>
      <c r="D1225" s="388" t="s">
        <v>4027</v>
      </c>
      <c r="E1225" s="387" t="s">
        <v>4028</v>
      </c>
      <c r="F1225" s="388">
        <v>284424</v>
      </c>
    </row>
    <row r="1226" spans="1:6" ht="14.5" x14ac:dyDescent="0.2">
      <c r="A1226" s="388" t="s">
        <v>3925</v>
      </c>
      <c r="B1226" s="388" t="s">
        <v>4029</v>
      </c>
      <c r="C1226" s="388" t="s">
        <v>3926</v>
      </c>
      <c r="D1226" s="388" t="s">
        <v>4030</v>
      </c>
      <c r="E1226" s="387" t="s">
        <v>4031</v>
      </c>
      <c r="F1226" s="388">
        <v>284432</v>
      </c>
    </row>
    <row r="1227" spans="1:6" ht="14.5" x14ac:dyDescent="0.2">
      <c r="A1227" s="388" t="s">
        <v>3925</v>
      </c>
      <c r="B1227" s="388" t="s">
        <v>4032</v>
      </c>
      <c r="C1227" s="388" t="s">
        <v>3926</v>
      </c>
      <c r="D1227" s="388" t="s">
        <v>702</v>
      </c>
      <c r="E1227" s="387" t="s">
        <v>4033</v>
      </c>
      <c r="F1227" s="388">
        <v>284467</v>
      </c>
    </row>
    <row r="1228" spans="1:6" ht="14.5" x14ac:dyDescent="0.2">
      <c r="A1228" s="388" t="s">
        <v>3925</v>
      </c>
      <c r="B1228" s="388" t="s">
        <v>3916</v>
      </c>
      <c r="C1228" s="388" t="s">
        <v>3926</v>
      </c>
      <c r="D1228" s="388" t="s">
        <v>3917</v>
      </c>
      <c r="E1228" s="387" t="s">
        <v>4034</v>
      </c>
      <c r="F1228" s="388">
        <v>284645</v>
      </c>
    </row>
    <row r="1229" spans="1:6" ht="14.5" x14ac:dyDescent="0.2">
      <c r="A1229" s="388" t="s">
        <v>3925</v>
      </c>
      <c r="B1229" s="388" t="s">
        <v>4035</v>
      </c>
      <c r="C1229" s="388" t="s">
        <v>3926</v>
      </c>
      <c r="D1229" s="388" t="s">
        <v>4036</v>
      </c>
      <c r="E1229" s="387" t="s">
        <v>4037</v>
      </c>
      <c r="F1229" s="388">
        <v>284815</v>
      </c>
    </row>
    <row r="1230" spans="1:6" ht="14.5" x14ac:dyDescent="0.2">
      <c r="A1230" s="388" t="s">
        <v>3925</v>
      </c>
      <c r="B1230" s="388" t="s">
        <v>4038</v>
      </c>
      <c r="C1230" s="388" t="s">
        <v>3926</v>
      </c>
      <c r="D1230" s="388" t="s">
        <v>4039</v>
      </c>
      <c r="E1230" s="387" t="s">
        <v>4040</v>
      </c>
      <c r="F1230" s="388">
        <v>285013</v>
      </c>
    </row>
    <row r="1231" spans="1:6" ht="14.5" x14ac:dyDescent="0.2">
      <c r="A1231" s="388" t="s">
        <v>3925</v>
      </c>
      <c r="B1231" s="388" t="s">
        <v>4041</v>
      </c>
      <c r="C1231" s="388" t="s">
        <v>3926</v>
      </c>
      <c r="D1231" s="388" t="s">
        <v>4042</v>
      </c>
      <c r="E1231" s="387" t="s">
        <v>4043</v>
      </c>
      <c r="F1231" s="388">
        <v>285854</v>
      </c>
    </row>
    <row r="1232" spans="1:6" ht="14.5" x14ac:dyDescent="0.2">
      <c r="A1232" s="388" t="s">
        <v>3925</v>
      </c>
      <c r="B1232" s="388" t="s">
        <v>4044</v>
      </c>
      <c r="C1232" s="388" t="s">
        <v>3926</v>
      </c>
      <c r="D1232" s="388" t="s">
        <v>4045</v>
      </c>
      <c r="E1232" s="387" t="s">
        <v>4046</v>
      </c>
      <c r="F1232" s="388">
        <v>285862</v>
      </c>
    </row>
    <row r="1233" spans="1:6" ht="14.5" x14ac:dyDescent="0.2">
      <c r="A1233" s="385" t="s">
        <v>4047</v>
      </c>
      <c r="B1233" s="386"/>
      <c r="C1233" s="386" t="s">
        <v>4048</v>
      </c>
      <c r="D1233" s="386"/>
      <c r="E1233" s="387" t="s">
        <v>4047</v>
      </c>
      <c r="F1233" s="385">
        <v>290009</v>
      </c>
    </row>
    <row r="1234" spans="1:6" ht="14.5" x14ac:dyDescent="0.2">
      <c r="A1234" s="388" t="s">
        <v>4047</v>
      </c>
      <c r="B1234" s="388" t="s">
        <v>4049</v>
      </c>
      <c r="C1234" s="388" t="s">
        <v>4048</v>
      </c>
      <c r="D1234" s="388" t="s">
        <v>4050</v>
      </c>
      <c r="E1234" s="387" t="s">
        <v>4051</v>
      </c>
      <c r="F1234" s="388">
        <v>292010</v>
      </c>
    </row>
    <row r="1235" spans="1:6" ht="14.5" x14ac:dyDescent="0.2">
      <c r="A1235" s="388" t="s">
        <v>4047</v>
      </c>
      <c r="B1235" s="388" t="s">
        <v>4052</v>
      </c>
      <c r="C1235" s="388" t="s">
        <v>4048</v>
      </c>
      <c r="D1235" s="388" t="s">
        <v>4053</v>
      </c>
      <c r="E1235" s="387" t="s">
        <v>4054</v>
      </c>
      <c r="F1235" s="388">
        <v>292028</v>
      </c>
    </row>
    <row r="1236" spans="1:6" ht="14.5" x14ac:dyDescent="0.2">
      <c r="A1236" s="388" t="s">
        <v>4047</v>
      </c>
      <c r="B1236" s="388" t="s">
        <v>4055</v>
      </c>
      <c r="C1236" s="388" t="s">
        <v>4048</v>
      </c>
      <c r="D1236" s="388" t="s">
        <v>4056</v>
      </c>
      <c r="E1236" s="387" t="s">
        <v>4057</v>
      </c>
      <c r="F1236" s="388">
        <v>292036</v>
      </c>
    </row>
    <row r="1237" spans="1:6" ht="14.5" x14ac:dyDescent="0.2">
      <c r="A1237" s="388" t="s">
        <v>4047</v>
      </c>
      <c r="B1237" s="388" t="s">
        <v>4058</v>
      </c>
      <c r="C1237" s="388" t="s">
        <v>4048</v>
      </c>
      <c r="D1237" s="388" t="s">
        <v>4059</v>
      </c>
      <c r="E1237" s="387" t="s">
        <v>4060</v>
      </c>
      <c r="F1237" s="388">
        <v>292044</v>
      </c>
    </row>
    <row r="1238" spans="1:6" ht="14.5" x14ac:dyDescent="0.2">
      <c r="A1238" s="388" t="s">
        <v>4047</v>
      </c>
      <c r="B1238" s="388" t="s">
        <v>4061</v>
      </c>
      <c r="C1238" s="388" t="s">
        <v>4048</v>
      </c>
      <c r="D1238" s="388" t="s">
        <v>4062</v>
      </c>
      <c r="E1238" s="387" t="s">
        <v>4063</v>
      </c>
      <c r="F1238" s="388">
        <v>292052</v>
      </c>
    </row>
    <row r="1239" spans="1:6" ht="14.5" x14ac:dyDescent="0.2">
      <c r="A1239" s="388" t="s">
        <v>4047</v>
      </c>
      <c r="B1239" s="388" t="s">
        <v>4064</v>
      </c>
      <c r="C1239" s="388" t="s">
        <v>4048</v>
      </c>
      <c r="D1239" s="388" t="s">
        <v>4065</v>
      </c>
      <c r="E1239" s="387" t="s">
        <v>4066</v>
      </c>
      <c r="F1239" s="388">
        <v>292061</v>
      </c>
    </row>
    <row r="1240" spans="1:6" ht="14.5" x14ac:dyDescent="0.2">
      <c r="A1240" s="388" t="s">
        <v>4047</v>
      </c>
      <c r="B1240" s="388" t="s">
        <v>4067</v>
      </c>
      <c r="C1240" s="388" t="s">
        <v>4048</v>
      </c>
      <c r="D1240" s="388" t="s">
        <v>4068</v>
      </c>
      <c r="E1240" s="387" t="s">
        <v>4069</v>
      </c>
      <c r="F1240" s="388">
        <v>292079</v>
      </c>
    </row>
    <row r="1241" spans="1:6" ht="14.5" x14ac:dyDescent="0.2">
      <c r="A1241" s="388" t="s">
        <v>4047</v>
      </c>
      <c r="B1241" s="388" t="s">
        <v>4070</v>
      </c>
      <c r="C1241" s="388" t="s">
        <v>4048</v>
      </c>
      <c r="D1241" s="388" t="s">
        <v>4071</v>
      </c>
      <c r="E1241" s="387" t="s">
        <v>4072</v>
      </c>
      <c r="F1241" s="388">
        <v>292087</v>
      </c>
    </row>
    <row r="1242" spans="1:6" ht="14.5" x14ac:dyDescent="0.2">
      <c r="A1242" s="388" t="s">
        <v>4047</v>
      </c>
      <c r="B1242" s="388" t="s">
        <v>4073</v>
      </c>
      <c r="C1242" s="388" t="s">
        <v>4048</v>
      </c>
      <c r="D1242" s="388" t="s">
        <v>4074</v>
      </c>
      <c r="E1242" s="387" t="s">
        <v>4075</v>
      </c>
      <c r="F1242" s="388">
        <v>292095</v>
      </c>
    </row>
    <row r="1243" spans="1:6" ht="14.5" x14ac:dyDescent="0.2">
      <c r="A1243" s="388" t="s">
        <v>4047</v>
      </c>
      <c r="B1243" s="388" t="s">
        <v>4076</v>
      </c>
      <c r="C1243" s="388" t="s">
        <v>4048</v>
      </c>
      <c r="D1243" s="388" t="s">
        <v>4077</v>
      </c>
      <c r="E1243" s="387" t="s">
        <v>4078</v>
      </c>
      <c r="F1243" s="388">
        <v>292109</v>
      </c>
    </row>
    <row r="1244" spans="1:6" ht="14.5" x14ac:dyDescent="0.2">
      <c r="A1244" s="388" t="s">
        <v>4047</v>
      </c>
      <c r="B1244" s="388" t="s">
        <v>4079</v>
      </c>
      <c r="C1244" s="388" t="s">
        <v>4048</v>
      </c>
      <c r="D1244" s="388" t="s">
        <v>4080</v>
      </c>
      <c r="E1244" s="387" t="s">
        <v>4081</v>
      </c>
      <c r="F1244" s="388">
        <v>292117</v>
      </c>
    </row>
    <row r="1245" spans="1:6" ht="14.5" x14ac:dyDescent="0.2">
      <c r="A1245" s="388" t="s">
        <v>4047</v>
      </c>
      <c r="B1245" s="388" t="s">
        <v>4082</v>
      </c>
      <c r="C1245" s="388" t="s">
        <v>4048</v>
      </c>
      <c r="D1245" s="388" t="s">
        <v>4083</v>
      </c>
      <c r="E1245" s="387" t="s">
        <v>4084</v>
      </c>
      <c r="F1245" s="388">
        <v>292125</v>
      </c>
    </row>
    <row r="1246" spans="1:6" ht="14.5" x14ac:dyDescent="0.2">
      <c r="A1246" s="388" t="s">
        <v>4047</v>
      </c>
      <c r="B1246" s="388" t="s">
        <v>4085</v>
      </c>
      <c r="C1246" s="388" t="s">
        <v>4048</v>
      </c>
      <c r="D1246" s="388" t="s">
        <v>4086</v>
      </c>
      <c r="E1246" s="387" t="s">
        <v>4087</v>
      </c>
      <c r="F1246" s="388">
        <v>293229</v>
      </c>
    </row>
    <row r="1247" spans="1:6" ht="14.5" x14ac:dyDescent="0.2">
      <c r="A1247" s="388" t="s">
        <v>4047</v>
      </c>
      <c r="B1247" s="388" t="s">
        <v>4088</v>
      </c>
      <c r="C1247" s="388" t="s">
        <v>4048</v>
      </c>
      <c r="D1247" s="388" t="s">
        <v>4089</v>
      </c>
      <c r="E1247" s="387" t="s">
        <v>4090</v>
      </c>
      <c r="F1247" s="388">
        <v>293423</v>
      </c>
    </row>
    <row r="1248" spans="1:6" ht="14.5" x14ac:dyDescent="0.2">
      <c r="A1248" s="388" t="s">
        <v>4047</v>
      </c>
      <c r="B1248" s="388" t="s">
        <v>4091</v>
      </c>
      <c r="C1248" s="388" t="s">
        <v>4048</v>
      </c>
      <c r="D1248" s="388" t="s">
        <v>4092</v>
      </c>
      <c r="E1248" s="387" t="s">
        <v>4093</v>
      </c>
      <c r="F1248" s="388">
        <v>293431</v>
      </c>
    </row>
    <row r="1249" spans="1:6" ht="14.5" x14ac:dyDescent="0.2">
      <c r="A1249" s="388" t="s">
        <v>4047</v>
      </c>
      <c r="B1249" s="388" t="s">
        <v>4094</v>
      </c>
      <c r="C1249" s="388" t="s">
        <v>4048</v>
      </c>
      <c r="D1249" s="388" t="s">
        <v>4095</v>
      </c>
      <c r="E1249" s="387" t="s">
        <v>4096</v>
      </c>
      <c r="F1249" s="388">
        <v>293440</v>
      </c>
    </row>
    <row r="1250" spans="1:6" ht="14.5" x14ac:dyDescent="0.2">
      <c r="A1250" s="388" t="s">
        <v>4047</v>
      </c>
      <c r="B1250" s="388" t="s">
        <v>4097</v>
      </c>
      <c r="C1250" s="388" t="s">
        <v>4048</v>
      </c>
      <c r="D1250" s="388" t="s">
        <v>4098</v>
      </c>
      <c r="E1250" s="387" t="s">
        <v>4099</v>
      </c>
      <c r="F1250" s="388">
        <v>293458</v>
      </c>
    </row>
    <row r="1251" spans="1:6" ht="14.5" x14ac:dyDescent="0.2">
      <c r="A1251" s="388" t="s">
        <v>4047</v>
      </c>
      <c r="B1251" s="388" t="s">
        <v>1472</v>
      </c>
      <c r="C1251" s="388" t="s">
        <v>4048</v>
      </c>
      <c r="D1251" s="388" t="s">
        <v>4100</v>
      </c>
      <c r="E1251" s="387" t="s">
        <v>4101</v>
      </c>
      <c r="F1251" s="388">
        <v>293610</v>
      </c>
    </row>
    <row r="1252" spans="1:6" ht="14.5" x14ac:dyDescent="0.2">
      <c r="A1252" s="388" t="s">
        <v>4047</v>
      </c>
      <c r="B1252" s="388" t="s">
        <v>4102</v>
      </c>
      <c r="C1252" s="388" t="s">
        <v>4048</v>
      </c>
      <c r="D1252" s="388" t="s">
        <v>4103</v>
      </c>
      <c r="E1252" s="387" t="s">
        <v>4104</v>
      </c>
      <c r="F1252" s="388">
        <v>293628</v>
      </c>
    </row>
    <row r="1253" spans="1:6" ht="14.5" x14ac:dyDescent="0.2">
      <c r="A1253" s="388" t="s">
        <v>4047</v>
      </c>
      <c r="B1253" s="388" t="s">
        <v>4105</v>
      </c>
      <c r="C1253" s="388" t="s">
        <v>4048</v>
      </c>
      <c r="D1253" s="388" t="s">
        <v>4106</v>
      </c>
      <c r="E1253" s="387" t="s">
        <v>4107</v>
      </c>
      <c r="F1253" s="388">
        <v>293636</v>
      </c>
    </row>
    <row r="1254" spans="1:6" ht="14.5" x14ac:dyDescent="0.2">
      <c r="A1254" s="388" t="s">
        <v>4047</v>
      </c>
      <c r="B1254" s="388" t="s">
        <v>4108</v>
      </c>
      <c r="C1254" s="388" t="s">
        <v>4048</v>
      </c>
      <c r="D1254" s="388" t="s">
        <v>4109</v>
      </c>
      <c r="E1254" s="387" t="s">
        <v>4110</v>
      </c>
      <c r="F1254" s="388">
        <v>293857</v>
      </c>
    </row>
    <row r="1255" spans="1:6" ht="14.5" x14ac:dyDescent="0.2">
      <c r="A1255" s="388" t="s">
        <v>4047</v>
      </c>
      <c r="B1255" s="388" t="s">
        <v>4111</v>
      </c>
      <c r="C1255" s="388" t="s">
        <v>4048</v>
      </c>
      <c r="D1255" s="388" t="s">
        <v>4112</v>
      </c>
      <c r="E1255" s="387" t="s">
        <v>4113</v>
      </c>
      <c r="F1255" s="388">
        <v>293865</v>
      </c>
    </row>
    <row r="1256" spans="1:6" ht="14.5" x14ac:dyDescent="0.2">
      <c r="A1256" s="388" t="s">
        <v>4047</v>
      </c>
      <c r="B1256" s="388" t="s">
        <v>4114</v>
      </c>
      <c r="C1256" s="388" t="s">
        <v>4048</v>
      </c>
      <c r="D1256" s="388" t="s">
        <v>4115</v>
      </c>
      <c r="E1256" s="387" t="s">
        <v>4116</v>
      </c>
      <c r="F1256" s="388">
        <v>294012</v>
      </c>
    </row>
    <row r="1257" spans="1:6" ht="14.5" x14ac:dyDescent="0.2">
      <c r="A1257" s="388" t="s">
        <v>4047</v>
      </c>
      <c r="B1257" s="388" t="s">
        <v>4117</v>
      </c>
      <c r="C1257" s="388" t="s">
        <v>4048</v>
      </c>
      <c r="D1257" s="388" t="s">
        <v>4118</v>
      </c>
      <c r="E1257" s="387" t="s">
        <v>4119</v>
      </c>
      <c r="F1257" s="388">
        <v>294021</v>
      </c>
    </row>
    <row r="1258" spans="1:6" ht="14.5" x14ac:dyDescent="0.2">
      <c r="A1258" s="388" t="s">
        <v>4047</v>
      </c>
      <c r="B1258" s="388" t="s">
        <v>4120</v>
      </c>
      <c r="C1258" s="388" t="s">
        <v>4048</v>
      </c>
      <c r="D1258" s="388" t="s">
        <v>4121</v>
      </c>
      <c r="E1258" s="387" t="s">
        <v>4122</v>
      </c>
      <c r="F1258" s="388">
        <v>294241</v>
      </c>
    </row>
    <row r="1259" spans="1:6" ht="14.5" x14ac:dyDescent="0.2">
      <c r="A1259" s="388" t="s">
        <v>4047</v>
      </c>
      <c r="B1259" s="388" t="s">
        <v>4123</v>
      </c>
      <c r="C1259" s="388" t="s">
        <v>4048</v>
      </c>
      <c r="D1259" s="388" t="s">
        <v>4124</v>
      </c>
      <c r="E1259" s="387" t="s">
        <v>4125</v>
      </c>
      <c r="F1259" s="388">
        <v>294250</v>
      </c>
    </row>
    <row r="1260" spans="1:6" ht="14.5" x14ac:dyDescent="0.2">
      <c r="A1260" s="388" t="s">
        <v>4047</v>
      </c>
      <c r="B1260" s="388" t="s">
        <v>4126</v>
      </c>
      <c r="C1260" s="388" t="s">
        <v>4048</v>
      </c>
      <c r="D1260" s="388" t="s">
        <v>4127</v>
      </c>
      <c r="E1260" s="387" t="s">
        <v>4128</v>
      </c>
      <c r="F1260" s="388">
        <v>294268</v>
      </c>
    </row>
    <row r="1261" spans="1:6" ht="14.5" x14ac:dyDescent="0.2">
      <c r="A1261" s="388" t="s">
        <v>4047</v>
      </c>
      <c r="B1261" s="388" t="s">
        <v>4129</v>
      </c>
      <c r="C1261" s="388" t="s">
        <v>4048</v>
      </c>
      <c r="D1261" s="388" t="s">
        <v>4130</v>
      </c>
      <c r="E1261" s="387" t="s">
        <v>4131</v>
      </c>
      <c r="F1261" s="388">
        <v>294276</v>
      </c>
    </row>
    <row r="1262" spans="1:6" ht="14.5" x14ac:dyDescent="0.2">
      <c r="A1262" s="388" t="s">
        <v>4047</v>
      </c>
      <c r="B1262" s="388" t="s">
        <v>4132</v>
      </c>
      <c r="C1262" s="388" t="s">
        <v>4048</v>
      </c>
      <c r="D1262" s="388" t="s">
        <v>4133</v>
      </c>
      <c r="E1262" s="387" t="s">
        <v>4134</v>
      </c>
      <c r="F1262" s="388">
        <v>294411</v>
      </c>
    </row>
    <row r="1263" spans="1:6" ht="14.5" x14ac:dyDescent="0.2">
      <c r="A1263" s="388" t="s">
        <v>4047</v>
      </c>
      <c r="B1263" s="388" t="s">
        <v>4135</v>
      </c>
      <c r="C1263" s="388" t="s">
        <v>4048</v>
      </c>
      <c r="D1263" s="388" t="s">
        <v>4136</v>
      </c>
      <c r="E1263" s="387" t="s">
        <v>4137</v>
      </c>
      <c r="F1263" s="388">
        <v>294420</v>
      </c>
    </row>
    <row r="1264" spans="1:6" ht="14.5" x14ac:dyDescent="0.2">
      <c r="A1264" s="388" t="s">
        <v>4047</v>
      </c>
      <c r="B1264" s="388" t="s">
        <v>4138</v>
      </c>
      <c r="C1264" s="388" t="s">
        <v>4048</v>
      </c>
      <c r="D1264" s="388" t="s">
        <v>4139</v>
      </c>
      <c r="E1264" s="387" t="s">
        <v>4140</v>
      </c>
      <c r="F1264" s="388">
        <v>294438</v>
      </c>
    </row>
    <row r="1265" spans="1:6" ht="14.5" x14ac:dyDescent="0.2">
      <c r="A1265" s="388" t="s">
        <v>4047</v>
      </c>
      <c r="B1265" s="388" t="s">
        <v>4141</v>
      </c>
      <c r="C1265" s="388" t="s">
        <v>4048</v>
      </c>
      <c r="D1265" s="388" t="s">
        <v>4142</v>
      </c>
      <c r="E1265" s="387" t="s">
        <v>4143</v>
      </c>
      <c r="F1265" s="388">
        <v>294446</v>
      </c>
    </row>
    <row r="1266" spans="1:6" ht="14.5" x14ac:dyDescent="0.2">
      <c r="A1266" s="388" t="s">
        <v>4047</v>
      </c>
      <c r="B1266" s="388" t="s">
        <v>4144</v>
      </c>
      <c r="C1266" s="388" t="s">
        <v>4048</v>
      </c>
      <c r="D1266" s="388" t="s">
        <v>4145</v>
      </c>
      <c r="E1266" s="387" t="s">
        <v>4146</v>
      </c>
      <c r="F1266" s="388">
        <v>294462</v>
      </c>
    </row>
    <row r="1267" spans="1:6" ht="14.5" x14ac:dyDescent="0.2">
      <c r="A1267" s="388" t="s">
        <v>4047</v>
      </c>
      <c r="B1267" s="388" t="s">
        <v>4147</v>
      </c>
      <c r="C1267" s="388" t="s">
        <v>4048</v>
      </c>
      <c r="D1267" s="388" t="s">
        <v>4148</v>
      </c>
      <c r="E1267" s="387" t="s">
        <v>4149</v>
      </c>
      <c r="F1267" s="388">
        <v>294471</v>
      </c>
    </row>
    <row r="1268" spans="1:6" ht="14.5" x14ac:dyDescent="0.2">
      <c r="A1268" s="388" t="s">
        <v>4047</v>
      </c>
      <c r="B1268" s="388" t="s">
        <v>4150</v>
      </c>
      <c r="C1268" s="388" t="s">
        <v>4048</v>
      </c>
      <c r="D1268" s="388" t="s">
        <v>4151</v>
      </c>
      <c r="E1268" s="387" t="s">
        <v>4152</v>
      </c>
      <c r="F1268" s="388">
        <v>294497</v>
      </c>
    </row>
    <row r="1269" spans="1:6" ht="14.5" x14ac:dyDescent="0.2">
      <c r="A1269" s="388" t="s">
        <v>4047</v>
      </c>
      <c r="B1269" s="388" t="s">
        <v>4153</v>
      </c>
      <c r="C1269" s="388" t="s">
        <v>4048</v>
      </c>
      <c r="D1269" s="388" t="s">
        <v>4154</v>
      </c>
      <c r="E1269" s="387" t="s">
        <v>4155</v>
      </c>
      <c r="F1269" s="388">
        <v>294501</v>
      </c>
    </row>
    <row r="1270" spans="1:6" ht="14.5" x14ac:dyDescent="0.2">
      <c r="A1270" s="388" t="s">
        <v>4047</v>
      </c>
      <c r="B1270" s="388" t="s">
        <v>4156</v>
      </c>
      <c r="C1270" s="388" t="s">
        <v>4048</v>
      </c>
      <c r="D1270" s="388" t="s">
        <v>4157</v>
      </c>
      <c r="E1270" s="387" t="s">
        <v>4158</v>
      </c>
      <c r="F1270" s="388">
        <v>294519</v>
      </c>
    </row>
    <row r="1271" spans="1:6" ht="14.5" x14ac:dyDescent="0.2">
      <c r="A1271" s="388" t="s">
        <v>4047</v>
      </c>
      <c r="B1271" s="388" t="s">
        <v>3014</v>
      </c>
      <c r="C1271" s="388" t="s">
        <v>4048</v>
      </c>
      <c r="D1271" s="388" t="s">
        <v>3015</v>
      </c>
      <c r="E1271" s="387" t="s">
        <v>4159</v>
      </c>
      <c r="F1271" s="388">
        <v>294527</v>
      </c>
    </row>
    <row r="1272" spans="1:6" ht="14.5" x14ac:dyDescent="0.2">
      <c r="A1272" s="388" t="s">
        <v>4047</v>
      </c>
      <c r="B1272" s="388" t="s">
        <v>4160</v>
      </c>
      <c r="C1272" s="388" t="s">
        <v>4048</v>
      </c>
      <c r="D1272" s="388" t="s">
        <v>4161</v>
      </c>
      <c r="E1272" s="387" t="s">
        <v>4162</v>
      </c>
      <c r="F1272" s="388">
        <v>294535</v>
      </c>
    </row>
    <row r="1273" spans="1:6" ht="14.5" x14ac:dyDescent="0.2">
      <c r="A1273" s="385" t="s">
        <v>4163</v>
      </c>
      <c r="B1273" s="386"/>
      <c r="C1273" s="386" t="s">
        <v>4164</v>
      </c>
      <c r="D1273" s="386"/>
      <c r="E1273" s="387" t="s">
        <v>4163</v>
      </c>
      <c r="F1273" s="385">
        <v>300004</v>
      </c>
    </row>
    <row r="1274" spans="1:6" ht="14.5" x14ac:dyDescent="0.2">
      <c r="A1274" s="388" t="s">
        <v>4163</v>
      </c>
      <c r="B1274" s="388" t="s">
        <v>4165</v>
      </c>
      <c r="C1274" s="388" t="s">
        <v>4164</v>
      </c>
      <c r="D1274" s="388" t="s">
        <v>4166</v>
      </c>
      <c r="E1274" s="387" t="s">
        <v>4167</v>
      </c>
      <c r="F1274" s="388">
        <v>302015</v>
      </c>
    </row>
    <row r="1275" spans="1:6" ht="14.5" x14ac:dyDescent="0.2">
      <c r="A1275" s="388" t="s">
        <v>4163</v>
      </c>
      <c r="B1275" s="388" t="s">
        <v>4168</v>
      </c>
      <c r="C1275" s="388" t="s">
        <v>4164</v>
      </c>
      <c r="D1275" s="388" t="s">
        <v>4169</v>
      </c>
      <c r="E1275" s="387" t="s">
        <v>4170</v>
      </c>
      <c r="F1275" s="388">
        <v>302023</v>
      </c>
    </row>
    <row r="1276" spans="1:6" ht="14.5" x14ac:dyDescent="0.2">
      <c r="A1276" s="388" t="s">
        <v>4163</v>
      </c>
      <c r="B1276" s="388" t="s">
        <v>4171</v>
      </c>
      <c r="C1276" s="388" t="s">
        <v>4164</v>
      </c>
      <c r="D1276" s="388" t="s">
        <v>4172</v>
      </c>
      <c r="E1276" s="387" t="s">
        <v>4173</v>
      </c>
      <c r="F1276" s="388">
        <v>302031</v>
      </c>
    </row>
    <row r="1277" spans="1:6" ht="14.5" x14ac:dyDescent="0.2">
      <c r="A1277" s="388" t="s">
        <v>4163</v>
      </c>
      <c r="B1277" s="388" t="s">
        <v>4174</v>
      </c>
      <c r="C1277" s="388" t="s">
        <v>4164</v>
      </c>
      <c r="D1277" s="388" t="s">
        <v>4175</v>
      </c>
      <c r="E1277" s="387" t="s">
        <v>4176</v>
      </c>
      <c r="F1277" s="388">
        <v>302040</v>
      </c>
    </row>
    <row r="1278" spans="1:6" ht="14.5" x14ac:dyDescent="0.2">
      <c r="A1278" s="388" t="s">
        <v>4163</v>
      </c>
      <c r="B1278" s="388" t="s">
        <v>4177</v>
      </c>
      <c r="C1278" s="388" t="s">
        <v>4164</v>
      </c>
      <c r="D1278" s="388" t="s">
        <v>4178</v>
      </c>
      <c r="E1278" s="387" t="s">
        <v>4179</v>
      </c>
      <c r="F1278" s="388">
        <v>302058</v>
      </c>
    </row>
    <row r="1279" spans="1:6" ht="14.5" x14ac:dyDescent="0.2">
      <c r="A1279" s="388" t="s">
        <v>4163</v>
      </c>
      <c r="B1279" s="388" t="s">
        <v>4180</v>
      </c>
      <c r="C1279" s="388" t="s">
        <v>4164</v>
      </c>
      <c r="D1279" s="388" t="s">
        <v>4181</v>
      </c>
      <c r="E1279" s="387" t="s">
        <v>4182</v>
      </c>
      <c r="F1279" s="388">
        <v>302066</v>
      </c>
    </row>
    <row r="1280" spans="1:6" ht="14.5" x14ac:dyDescent="0.2">
      <c r="A1280" s="388" t="s">
        <v>4163</v>
      </c>
      <c r="B1280" s="388" t="s">
        <v>4183</v>
      </c>
      <c r="C1280" s="388" t="s">
        <v>4164</v>
      </c>
      <c r="D1280" s="388" t="s">
        <v>4184</v>
      </c>
      <c r="E1280" s="387" t="s">
        <v>4185</v>
      </c>
      <c r="F1280" s="388">
        <v>302074</v>
      </c>
    </row>
    <row r="1281" spans="1:6" ht="14.5" x14ac:dyDescent="0.2">
      <c r="A1281" s="388" t="s">
        <v>4163</v>
      </c>
      <c r="B1281" s="388" t="s">
        <v>4186</v>
      </c>
      <c r="C1281" s="388" t="s">
        <v>4164</v>
      </c>
      <c r="D1281" s="388" t="s">
        <v>4187</v>
      </c>
      <c r="E1281" s="387" t="s">
        <v>4188</v>
      </c>
      <c r="F1281" s="388">
        <v>302082</v>
      </c>
    </row>
    <row r="1282" spans="1:6" ht="14.5" x14ac:dyDescent="0.2">
      <c r="A1282" s="388" t="s">
        <v>4163</v>
      </c>
      <c r="B1282" s="388" t="s">
        <v>4189</v>
      </c>
      <c r="C1282" s="388" t="s">
        <v>4164</v>
      </c>
      <c r="D1282" s="388" t="s">
        <v>4190</v>
      </c>
      <c r="E1282" s="387" t="s">
        <v>4191</v>
      </c>
      <c r="F1282" s="388">
        <v>302091</v>
      </c>
    </row>
    <row r="1283" spans="1:6" ht="14.5" x14ac:dyDescent="0.2">
      <c r="A1283" s="388" t="s">
        <v>4163</v>
      </c>
      <c r="B1283" s="388" t="s">
        <v>4192</v>
      </c>
      <c r="C1283" s="388" t="s">
        <v>4164</v>
      </c>
      <c r="D1283" s="388" t="s">
        <v>4193</v>
      </c>
      <c r="E1283" s="387" t="s">
        <v>4194</v>
      </c>
      <c r="F1283" s="388">
        <v>303046</v>
      </c>
    </row>
    <row r="1284" spans="1:6" ht="14.5" x14ac:dyDescent="0.2">
      <c r="A1284" s="388" t="s">
        <v>4163</v>
      </c>
      <c r="B1284" s="388" t="s">
        <v>4195</v>
      </c>
      <c r="C1284" s="388" t="s">
        <v>4164</v>
      </c>
      <c r="D1284" s="388" t="s">
        <v>4196</v>
      </c>
      <c r="E1284" s="387" t="s">
        <v>4197</v>
      </c>
      <c r="F1284" s="388">
        <v>303411</v>
      </c>
    </row>
    <row r="1285" spans="1:6" ht="14.5" x14ac:dyDescent="0.2">
      <c r="A1285" s="388" t="s">
        <v>4163</v>
      </c>
      <c r="B1285" s="388" t="s">
        <v>4198</v>
      </c>
      <c r="C1285" s="388" t="s">
        <v>4164</v>
      </c>
      <c r="D1285" s="388" t="s">
        <v>4199</v>
      </c>
      <c r="E1285" s="387" t="s">
        <v>4200</v>
      </c>
      <c r="F1285" s="388">
        <v>303437</v>
      </c>
    </row>
    <row r="1286" spans="1:6" ht="14.5" x14ac:dyDescent="0.2">
      <c r="A1286" s="388" t="s">
        <v>4163</v>
      </c>
      <c r="B1286" s="388" t="s">
        <v>4201</v>
      </c>
      <c r="C1286" s="388" t="s">
        <v>4164</v>
      </c>
      <c r="D1286" s="388" t="s">
        <v>4202</v>
      </c>
      <c r="E1286" s="387" t="s">
        <v>4203</v>
      </c>
      <c r="F1286" s="388">
        <v>303445</v>
      </c>
    </row>
    <row r="1287" spans="1:6" ht="14.5" x14ac:dyDescent="0.2">
      <c r="A1287" s="388" t="s">
        <v>4163</v>
      </c>
      <c r="B1287" s="388" t="s">
        <v>4204</v>
      </c>
      <c r="C1287" s="388" t="s">
        <v>4164</v>
      </c>
      <c r="D1287" s="388" t="s">
        <v>4205</v>
      </c>
      <c r="E1287" s="387" t="s">
        <v>4206</v>
      </c>
      <c r="F1287" s="388">
        <v>303615</v>
      </c>
    </row>
    <row r="1288" spans="1:6" ht="14.5" x14ac:dyDescent="0.2">
      <c r="A1288" s="388" t="s">
        <v>4163</v>
      </c>
      <c r="B1288" s="388" t="s">
        <v>4207</v>
      </c>
      <c r="C1288" s="388" t="s">
        <v>4164</v>
      </c>
      <c r="D1288" s="388" t="s">
        <v>4208</v>
      </c>
      <c r="E1288" s="387" t="s">
        <v>4209</v>
      </c>
      <c r="F1288" s="388">
        <v>303623</v>
      </c>
    </row>
    <row r="1289" spans="1:6" ht="14.5" x14ac:dyDescent="0.2">
      <c r="A1289" s="388" t="s">
        <v>4163</v>
      </c>
      <c r="B1289" s="388" t="s">
        <v>4210</v>
      </c>
      <c r="C1289" s="388" t="s">
        <v>4164</v>
      </c>
      <c r="D1289" s="388" t="s">
        <v>4211</v>
      </c>
      <c r="E1289" s="387" t="s">
        <v>4212</v>
      </c>
      <c r="F1289" s="388">
        <v>303666</v>
      </c>
    </row>
    <row r="1290" spans="1:6" ht="14.5" x14ac:dyDescent="0.2">
      <c r="A1290" s="388" t="s">
        <v>4163</v>
      </c>
      <c r="B1290" s="388" t="s">
        <v>2860</v>
      </c>
      <c r="C1290" s="388" t="s">
        <v>4164</v>
      </c>
      <c r="D1290" s="388" t="s">
        <v>2861</v>
      </c>
      <c r="E1290" s="387" t="s">
        <v>4213</v>
      </c>
      <c r="F1290" s="388">
        <v>303810</v>
      </c>
    </row>
    <row r="1291" spans="1:6" ht="14.5" x14ac:dyDescent="0.2">
      <c r="A1291" s="388" t="s">
        <v>4163</v>
      </c>
      <c r="B1291" s="388" t="s">
        <v>856</v>
      </c>
      <c r="C1291" s="388" t="s">
        <v>4164</v>
      </c>
      <c r="D1291" s="388" t="s">
        <v>857</v>
      </c>
      <c r="E1291" s="387" t="s">
        <v>4214</v>
      </c>
      <c r="F1291" s="388">
        <v>303828</v>
      </c>
    </row>
    <row r="1292" spans="1:6" ht="14.5" x14ac:dyDescent="0.2">
      <c r="A1292" s="388" t="s">
        <v>4163</v>
      </c>
      <c r="B1292" s="388" t="s">
        <v>4215</v>
      </c>
      <c r="C1292" s="388" t="s">
        <v>4164</v>
      </c>
      <c r="D1292" s="388" t="s">
        <v>4216</v>
      </c>
      <c r="E1292" s="387" t="s">
        <v>4217</v>
      </c>
      <c r="F1292" s="388">
        <v>303836</v>
      </c>
    </row>
    <row r="1293" spans="1:6" ht="14.5" x14ac:dyDescent="0.2">
      <c r="A1293" s="388" t="s">
        <v>4163</v>
      </c>
      <c r="B1293" s="388" t="s">
        <v>4218</v>
      </c>
      <c r="C1293" s="388" t="s">
        <v>4164</v>
      </c>
      <c r="D1293" s="388" t="s">
        <v>4021</v>
      </c>
      <c r="E1293" s="387" t="s">
        <v>4219</v>
      </c>
      <c r="F1293" s="388">
        <v>303909</v>
      </c>
    </row>
    <row r="1294" spans="1:6" ht="14.5" x14ac:dyDescent="0.2">
      <c r="A1294" s="388" t="s">
        <v>4163</v>
      </c>
      <c r="B1294" s="388" t="s">
        <v>4220</v>
      </c>
      <c r="C1294" s="388" t="s">
        <v>4164</v>
      </c>
      <c r="D1294" s="388" t="s">
        <v>4221</v>
      </c>
      <c r="E1294" s="387" t="s">
        <v>4222</v>
      </c>
      <c r="F1294" s="388">
        <v>303917</v>
      </c>
    </row>
    <row r="1295" spans="1:6" ht="14.5" x14ac:dyDescent="0.2">
      <c r="A1295" s="388" t="s">
        <v>4163</v>
      </c>
      <c r="B1295" s="388" t="s">
        <v>4223</v>
      </c>
      <c r="C1295" s="388" t="s">
        <v>4164</v>
      </c>
      <c r="D1295" s="388" t="s">
        <v>4224</v>
      </c>
      <c r="E1295" s="387" t="s">
        <v>4225</v>
      </c>
      <c r="F1295" s="388">
        <v>303925</v>
      </c>
    </row>
    <row r="1296" spans="1:6" ht="14.5" x14ac:dyDescent="0.2">
      <c r="A1296" s="388" t="s">
        <v>4163</v>
      </c>
      <c r="B1296" s="388" t="s">
        <v>4226</v>
      </c>
      <c r="C1296" s="388" t="s">
        <v>4164</v>
      </c>
      <c r="D1296" s="388" t="s">
        <v>4227</v>
      </c>
      <c r="E1296" s="387" t="s">
        <v>4228</v>
      </c>
      <c r="F1296" s="388">
        <v>304018</v>
      </c>
    </row>
    <row r="1297" spans="1:6" ht="14.5" x14ac:dyDescent="0.2">
      <c r="A1297" s="388" t="s">
        <v>4163</v>
      </c>
      <c r="B1297" s="388" t="s">
        <v>4229</v>
      </c>
      <c r="C1297" s="388" t="s">
        <v>4164</v>
      </c>
      <c r="D1297" s="388" t="s">
        <v>4230</v>
      </c>
      <c r="E1297" s="387" t="s">
        <v>4231</v>
      </c>
      <c r="F1297" s="388">
        <v>304042</v>
      </c>
    </row>
    <row r="1298" spans="1:6" ht="14.5" x14ac:dyDescent="0.2">
      <c r="A1298" s="388" t="s">
        <v>4163</v>
      </c>
      <c r="B1298" s="388" t="s">
        <v>4232</v>
      </c>
      <c r="C1298" s="388" t="s">
        <v>4164</v>
      </c>
      <c r="D1298" s="388" t="s">
        <v>4233</v>
      </c>
      <c r="E1298" s="387" t="s">
        <v>4234</v>
      </c>
      <c r="F1298" s="388">
        <v>304069</v>
      </c>
    </row>
    <row r="1299" spans="1:6" ht="14.5" x14ac:dyDescent="0.2">
      <c r="A1299" s="388" t="s">
        <v>4163</v>
      </c>
      <c r="B1299" s="388" t="s">
        <v>4235</v>
      </c>
      <c r="C1299" s="388" t="s">
        <v>4164</v>
      </c>
      <c r="D1299" s="388" t="s">
        <v>4236</v>
      </c>
      <c r="E1299" s="387" t="s">
        <v>4237</v>
      </c>
      <c r="F1299" s="388">
        <v>304212</v>
      </c>
    </row>
    <row r="1300" spans="1:6" ht="14.5" x14ac:dyDescent="0.2">
      <c r="A1300" s="388" t="s">
        <v>4163</v>
      </c>
      <c r="B1300" s="388" t="s">
        <v>4238</v>
      </c>
      <c r="C1300" s="388" t="s">
        <v>4164</v>
      </c>
      <c r="D1300" s="388" t="s">
        <v>4239</v>
      </c>
      <c r="E1300" s="387" t="s">
        <v>4240</v>
      </c>
      <c r="F1300" s="388">
        <v>304221</v>
      </c>
    </row>
    <row r="1301" spans="1:6" ht="14.5" x14ac:dyDescent="0.2">
      <c r="A1301" s="388" t="s">
        <v>4163</v>
      </c>
      <c r="B1301" s="388" t="s">
        <v>4241</v>
      </c>
      <c r="C1301" s="388" t="s">
        <v>4164</v>
      </c>
      <c r="D1301" s="388" t="s">
        <v>4242</v>
      </c>
      <c r="E1301" s="387" t="s">
        <v>4243</v>
      </c>
      <c r="F1301" s="388">
        <v>304247</v>
      </c>
    </row>
    <row r="1302" spans="1:6" ht="14.5" x14ac:dyDescent="0.2">
      <c r="A1302" s="388" t="s">
        <v>4163</v>
      </c>
      <c r="B1302" s="388" t="s">
        <v>4244</v>
      </c>
      <c r="C1302" s="388" t="s">
        <v>4164</v>
      </c>
      <c r="D1302" s="388" t="s">
        <v>4245</v>
      </c>
      <c r="E1302" s="387" t="s">
        <v>4246</v>
      </c>
      <c r="F1302" s="388">
        <v>304271</v>
      </c>
    </row>
    <row r="1303" spans="1:6" ht="14.5" x14ac:dyDescent="0.2">
      <c r="A1303" s="388" t="s">
        <v>4163</v>
      </c>
      <c r="B1303" s="388" t="s">
        <v>4247</v>
      </c>
      <c r="C1303" s="388" t="s">
        <v>4164</v>
      </c>
      <c r="D1303" s="388" t="s">
        <v>4248</v>
      </c>
      <c r="E1303" s="387" t="s">
        <v>4249</v>
      </c>
      <c r="F1303" s="388">
        <v>304280</v>
      </c>
    </row>
    <row r="1304" spans="1:6" ht="14.5" x14ac:dyDescent="0.2">
      <c r="A1304" s="385" t="s">
        <v>4250</v>
      </c>
      <c r="B1304" s="386"/>
      <c r="C1304" s="386" t="s">
        <v>4251</v>
      </c>
      <c r="D1304" s="386"/>
      <c r="E1304" s="387" t="s">
        <v>4250</v>
      </c>
      <c r="F1304" s="385">
        <v>310000</v>
      </c>
    </row>
    <row r="1305" spans="1:6" ht="14.5" x14ac:dyDescent="0.2">
      <c r="A1305" s="388" t="s">
        <v>4250</v>
      </c>
      <c r="B1305" s="388" t="s">
        <v>4252</v>
      </c>
      <c r="C1305" s="388" t="s">
        <v>4251</v>
      </c>
      <c r="D1305" s="388" t="s">
        <v>4253</v>
      </c>
      <c r="E1305" s="387" t="s">
        <v>4254</v>
      </c>
      <c r="F1305" s="388">
        <v>312011</v>
      </c>
    </row>
    <row r="1306" spans="1:6" ht="14.5" x14ac:dyDescent="0.2">
      <c r="A1306" s="388" t="s">
        <v>4250</v>
      </c>
      <c r="B1306" s="388" t="s">
        <v>4255</v>
      </c>
      <c r="C1306" s="388" t="s">
        <v>4251</v>
      </c>
      <c r="D1306" s="388" t="s">
        <v>4256</v>
      </c>
      <c r="E1306" s="387" t="s">
        <v>4257</v>
      </c>
      <c r="F1306" s="388">
        <v>312029</v>
      </c>
    </row>
    <row r="1307" spans="1:6" ht="14.5" x14ac:dyDescent="0.2">
      <c r="A1307" s="388" t="s">
        <v>4250</v>
      </c>
      <c r="B1307" s="388" t="s">
        <v>4258</v>
      </c>
      <c r="C1307" s="388" t="s">
        <v>4251</v>
      </c>
      <c r="D1307" s="388" t="s">
        <v>4259</v>
      </c>
      <c r="E1307" s="387" t="s">
        <v>4260</v>
      </c>
      <c r="F1307" s="388">
        <v>312037</v>
      </c>
    </row>
    <row r="1308" spans="1:6" ht="14.5" x14ac:dyDescent="0.2">
      <c r="A1308" s="388" t="s">
        <v>4250</v>
      </c>
      <c r="B1308" s="388" t="s">
        <v>4261</v>
      </c>
      <c r="C1308" s="388" t="s">
        <v>4251</v>
      </c>
      <c r="D1308" s="388" t="s">
        <v>4262</v>
      </c>
      <c r="E1308" s="387" t="s">
        <v>4263</v>
      </c>
      <c r="F1308" s="388">
        <v>312045</v>
      </c>
    </row>
    <row r="1309" spans="1:6" ht="14.5" x14ac:dyDescent="0.2">
      <c r="A1309" s="388" t="s">
        <v>4250</v>
      </c>
      <c r="B1309" s="388" t="s">
        <v>4264</v>
      </c>
      <c r="C1309" s="388" t="s">
        <v>4251</v>
      </c>
      <c r="D1309" s="388" t="s">
        <v>4265</v>
      </c>
      <c r="E1309" s="387" t="s">
        <v>4266</v>
      </c>
      <c r="F1309" s="388">
        <v>313025</v>
      </c>
    </row>
    <row r="1310" spans="1:6" ht="14.5" x14ac:dyDescent="0.2">
      <c r="A1310" s="388" t="s">
        <v>4250</v>
      </c>
      <c r="B1310" s="388" t="s">
        <v>4267</v>
      </c>
      <c r="C1310" s="388" t="s">
        <v>4251</v>
      </c>
      <c r="D1310" s="388" t="s">
        <v>2870</v>
      </c>
      <c r="E1310" s="387" t="s">
        <v>4268</v>
      </c>
      <c r="F1310" s="388">
        <v>313254</v>
      </c>
    </row>
    <row r="1311" spans="1:6" ht="14.5" x14ac:dyDescent="0.2">
      <c r="A1311" s="388" t="s">
        <v>4250</v>
      </c>
      <c r="B1311" s="388" t="s">
        <v>4269</v>
      </c>
      <c r="C1311" s="388" t="s">
        <v>4251</v>
      </c>
      <c r="D1311" s="388" t="s">
        <v>4270</v>
      </c>
      <c r="E1311" s="387" t="s">
        <v>4271</v>
      </c>
      <c r="F1311" s="388">
        <v>313289</v>
      </c>
    </row>
    <row r="1312" spans="1:6" ht="14.5" x14ac:dyDescent="0.2">
      <c r="A1312" s="388" t="s">
        <v>4250</v>
      </c>
      <c r="B1312" s="388" t="s">
        <v>4272</v>
      </c>
      <c r="C1312" s="388" t="s">
        <v>4251</v>
      </c>
      <c r="D1312" s="388" t="s">
        <v>4273</v>
      </c>
      <c r="E1312" s="387" t="s">
        <v>4274</v>
      </c>
      <c r="F1312" s="388">
        <v>313297</v>
      </c>
    </row>
    <row r="1313" spans="1:6" ht="14.5" x14ac:dyDescent="0.2">
      <c r="A1313" s="388" t="s">
        <v>4250</v>
      </c>
      <c r="B1313" s="388" t="s">
        <v>4275</v>
      </c>
      <c r="C1313" s="388" t="s">
        <v>4251</v>
      </c>
      <c r="D1313" s="388" t="s">
        <v>4276</v>
      </c>
      <c r="E1313" s="387" t="s">
        <v>4277</v>
      </c>
      <c r="F1313" s="388">
        <v>313645</v>
      </c>
    </row>
    <row r="1314" spans="1:6" ht="14.5" x14ac:dyDescent="0.2">
      <c r="A1314" s="388" t="s">
        <v>4250</v>
      </c>
      <c r="B1314" s="388" t="s">
        <v>4278</v>
      </c>
      <c r="C1314" s="388" t="s">
        <v>4251</v>
      </c>
      <c r="D1314" s="388" t="s">
        <v>4279</v>
      </c>
      <c r="E1314" s="387" t="s">
        <v>4280</v>
      </c>
      <c r="F1314" s="388">
        <v>313700</v>
      </c>
    </row>
    <row r="1315" spans="1:6" ht="14.5" x14ac:dyDescent="0.2">
      <c r="A1315" s="388" t="s">
        <v>4250</v>
      </c>
      <c r="B1315" s="388" t="s">
        <v>4281</v>
      </c>
      <c r="C1315" s="388" t="s">
        <v>4251</v>
      </c>
      <c r="D1315" s="388" t="s">
        <v>4282</v>
      </c>
      <c r="E1315" s="387" t="s">
        <v>4283</v>
      </c>
      <c r="F1315" s="388">
        <v>313718</v>
      </c>
    </row>
    <row r="1316" spans="1:6" ht="14.5" x14ac:dyDescent="0.2">
      <c r="A1316" s="388" t="s">
        <v>4250</v>
      </c>
      <c r="B1316" s="388" t="s">
        <v>4284</v>
      </c>
      <c r="C1316" s="388" t="s">
        <v>4251</v>
      </c>
      <c r="D1316" s="388" t="s">
        <v>4285</v>
      </c>
      <c r="E1316" s="387" t="s">
        <v>4286</v>
      </c>
      <c r="F1316" s="388">
        <v>313726</v>
      </c>
    </row>
    <row r="1317" spans="1:6" ht="14.5" x14ac:dyDescent="0.2">
      <c r="A1317" s="388" t="s">
        <v>4250</v>
      </c>
      <c r="B1317" s="388" t="s">
        <v>4287</v>
      </c>
      <c r="C1317" s="388" t="s">
        <v>4251</v>
      </c>
      <c r="D1317" s="388" t="s">
        <v>4288</v>
      </c>
      <c r="E1317" s="387" t="s">
        <v>4289</v>
      </c>
      <c r="F1317" s="388">
        <v>313840</v>
      </c>
    </row>
    <row r="1318" spans="1:6" ht="14.5" x14ac:dyDescent="0.2">
      <c r="A1318" s="388" t="s">
        <v>4250</v>
      </c>
      <c r="B1318" s="388" t="s">
        <v>4290</v>
      </c>
      <c r="C1318" s="388" t="s">
        <v>4251</v>
      </c>
      <c r="D1318" s="388" t="s">
        <v>4291</v>
      </c>
      <c r="E1318" s="387" t="s">
        <v>4292</v>
      </c>
      <c r="F1318" s="388">
        <v>313866</v>
      </c>
    </row>
    <row r="1319" spans="1:6" ht="14.5" x14ac:dyDescent="0.2">
      <c r="A1319" s="388" t="s">
        <v>4250</v>
      </c>
      <c r="B1319" s="388" t="s">
        <v>1092</v>
      </c>
      <c r="C1319" s="388" t="s">
        <v>4251</v>
      </c>
      <c r="D1319" s="388" t="s">
        <v>1093</v>
      </c>
      <c r="E1319" s="387" t="s">
        <v>4293</v>
      </c>
      <c r="F1319" s="388">
        <v>313891</v>
      </c>
    </row>
    <row r="1320" spans="1:6" ht="14.5" x14ac:dyDescent="0.2">
      <c r="A1320" s="388" t="s">
        <v>4250</v>
      </c>
      <c r="B1320" s="388" t="s">
        <v>4294</v>
      </c>
      <c r="C1320" s="388" t="s">
        <v>4251</v>
      </c>
      <c r="D1320" s="388" t="s">
        <v>4295</v>
      </c>
      <c r="E1320" s="387" t="s">
        <v>4296</v>
      </c>
      <c r="F1320" s="388">
        <v>313904</v>
      </c>
    </row>
    <row r="1321" spans="1:6" ht="14.5" x14ac:dyDescent="0.2">
      <c r="A1321" s="388" t="s">
        <v>4250</v>
      </c>
      <c r="B1321" s="388" t="s">
        <v>4297</v>
      </c>
      <c r="C1321" s="388" t="s">
        <v>4251</v>
      </c>
      <c r="D1321" s="388" t="s">
        <v>4298</v>
      </c>
      <c r="E1321" s="387" t="s">
        <v>4299</v>
      </c>
      <c r="F1321" s="388">
        <v>314013</v>
      </c>
    </row>
    <row r="1322" spans="1:6" ht="14.5" x14ac:dyDescent="0.2">
      <c r="A1322" s="388" t="s">
        <v>4250</v>
      </c>
      <c r="B1322" s="388" t="s">
        <v>3697</v>
      </c>
      <c r="C1322" s="388" t="s">
        <v>4251</v>
      </c>
      <c r="D1322" s="388" t="s">
        <v>3698</v>
      </c>
      <c r="E1322" s="387" t="s">
        <v>4300</v>
      </c>
      <c r="F1322" s="388">
        <v>314021</v>
      </c>
    </row>
    <row r="1323" spans="1:6" ht="14.5" x14ac:dyDescent="0.2">
      <c r="A1323" s="388" t="s">
        <v>4250</v>
      </c>
      <c r="B1323" s="388" t="s">
        <v>4301</v>
      </c>
      <c r="C1323" s="388" t="s">
        <v>4251</v>
      </c>
      <c r="D1323" s="388" t="s">
        <v>4302</v>
      </c>
      <c r="E1323" s="387" t="s">
        <v>4303</v>
      </c>
      <c r="F1323" s="388">
        <v>314030</v>
      </c>
    </row>
    <row r="1324" spans="1:6" ht="14.5" x14ac:dyDescent="0.2">
      <c r="A1324" s="385" t="s">
        <v>4304</v>
      </c>
      <c r="B1324" s="386"/>
      <c r="C1324" s="386" t="s">
        <v>4305</v>
      </c>
      <c r="D1324" s="386"/>
      <c r="E1324" s="387" t="s">
        <v>4304</v>
      </c>
      <c r="F1324" s="385">
        <v>320005</v>
      </c>
    </row>
    <row r="1325" spans="1:6" ht="14.5" x14ac:dyDescent="0.2">
      <c r="A1325" s="388" t="s">
        <v>4304</v>
      </c>
      <c r="B1325" s="388" t="s">
        <v>4306</v>
      </c>
      <c r="C1325" s="388" t="s">
        <v>4305</v>
      </c>
      <c r="D1325" s="388" t="s">
        <v>4307</v>
      </c>
      <c r="E1325" s="387" t="s">
        <v>4308</v>
      </c>
      <c r="F1325" s="388">
        <v>322016</v>
      </c>
    </row>
    <row r="1326" spans="1:6" ht="14.5" x14ac:dyDescent="0.2">
      <c r="A1326" s="388" t="s">
        <v>4304</v>
      </c>
      <c r="B1326" s="388" t="s">
        <v>4309</v>
      </c>
      <c r="C1326" s="388" t="s">
        <v>4305</v>
      </c>
      <c r="D1326" s="388" t="s">
        <v>4310</v>
      </c>
      <c r="E1326" s="387" t="s">
        <v>4311</v>
      </c>
      <c r="F1326" s="388">
        <v>322024</v>
      </c>
    </row>
    <row r="1327" spans="1:6" ht="14.5" x14ac:dyDescent="0.2">
      <c r="A1327" s="388" t="s">
        <v>4304</v>
      </c>
      <c r="B1327" s="388" t="s">
        <v>4312</v>
      </c>
      <c r="C1327" s="388" t="s">
        <v>4305</v>
      </c>
      <c r="D1327" s="388" t="s">
        <v>4313</v>
      </c>
      <c r="E1327" s="387" t="s">
        <v>4314</v>
      </c>
      <c r="F1327" s="388">
        <v>322032</v>
      </c>
    </row>
    <row r="1328" spans="1:6" ht="14.5" x14ac:dyDescent="0.2">
      <c r="A1328" s="388" t="s">
        <v>4304</v>
      </c>
      <c r="B1328" s="388" t="s">
        <v>4315</v>
      </c>
      <c r="C1328" s="388" t="s">
        <v>4305</v>
      </c>
      <c r="D1328" s="388" t="s">
        <v>4316</v>
      </c>
      <c r="E1328" s="387" t="s">
        <v>4317</v>
      </c>
      <c r="F1328" s="388">
        <v>322041</v>
      </c>
    </row>
    <row r="1329" spans="1:6" ht="14.5" x14ac:dyDescent="0.2">
      <c r="A1329" s="388" t="s">
        <v>4304</v>
      </c>
      <c r="B1329" s="388" t="s">
        <v>4318</v>
      </c>
      <c r="C1329" s="388" t="s">
        <v>4305</v>
      </c>
      <c r="D1329" s="388" t="s">
        <v>4319</v>
      </c>
      <c r="E1329" s="387" t="s">
        <v>4320</v>
      </c>
      <c r="F1329" s="388">
        <v>322059</v>
      </c>
    </row>
    <row r="1330" spans="1:6" ht="14.5" x14ac:dyDescent="0.2">
      <c r="A1330" s="388" t="s">
        <v>4304</v>
      </c>
      <c r="B1330" s="388" t="s">
        <v>4321</v>
      </c>
      <c r="C1330" s="388" t="s">
        <v>4305</v>
      </c>
      <c r="D1330" s="388" t="s">
        <v>4322</v>
      </c>
      <c r="E1330" s="387" t="s">
        <v>4323</v>
      </c>
      <c r="F1330" s="388">
        <v>322067</v>
      </c>
    </row>
    <row r="1331" spans="1:6" ht="14.5" x14ac:dyDescent="0.2">
      <c r="A1331" s="388" t="s">
        <v>4304</v>
      </c>
      <c r="B1331" s="388" t="s">
        <v>4324</v>
      </c>
      <c r="C1331" s="388" t="s">
        <v>4305</v>
      </c>
      <c r="D1331" s="388" t="s">
        <v>4325</v>
      </c>
      <c r="E1331" s="387" t="s">
        <v>4326</v>
      </c>
      <c r="F1331" s="388">
        <v>322075</v>
      </c>
    </row>
    <row r="1332" spans="1:6" ht="14.5" x14ac:dyDescent="0.2">
      <c r="A1332" s="388" t="s">
        <v>4304</v>
      </c>
      <c r="B1332" s="388" t="s">
        <v>4327</v>
      </c>
      <c r="C1332" s="388" t="s">
        <v>4305</v>
      </c>
      <c r="D1332" s="388" t="s">
        <v>4328</v>
      </c>
      <c r="E1332" s="387" t="s">
        <v>4329</v>
      </c>
      <c r="F1332" s="388">
        <v>322091</v>
      </c>
    </row>
    <row r="1333" spans="1:6" ht="14.5" x14ac:dyDescent="0.2">
      <c r="A1333" s="388" t="s">
        <v>4304</v>
      </c>
      <c r="B1333" s="388" t="s">
        <v>4330</v>
      </c>
      <c r="C1333" s="388" t="s">
        <v>4305</v>
      </c>
      <c r="D1333" s="388" t="s">
        <v>4331</v>
      </c>
      <c r="E1333" s="387" t="s">
        <v>4332</v>
      </c>
      <c r="F1333" s="388">
        <v>323438</v>
      </c>
    </row>
    <row r="1334" spans="1:6" ht="14.5" x14ac:dyDescent="0.2">
      <c r="A1334" s="388" t="s">
        <v>4304</v>
      </c>
      <c r="B1334" s="388" t="s">
        <v>4333</v>
      </c>
      <c r="C1334" s="388" t="s">
        <v>4305</v>
      </c>
      <c r="D1334" s="388" t="s">
        <v>4334</v>
      </c>
      <c r="E1334" s="387" t="s">
        <v>4335</v>
      </c>
      <c r="F1334" s="388">
        <v>323861</v>
      </c>
    </row>
    <row r="1335" spans="1:6" ht="14.5" x14ac:dyDescent="0.2">
      <c r="A1335" s="388" t="s">
        <v>4304</v>
      </c>
      <c r="B1335" s="388" t="s">
        <v>4336</v>
      </c>
      <c r="C1335" s="388" t="s">
        <v>4305</v>
      </c>
      <c r="D1335" s="388" t="s">
        <v>4337</v>
      </c>
      <c r="E1335" s="387" t="s">
        <v>4338</v>
      </c>
      <c r="F1335" s="388">
        <v>324418</v>
      </c>
    </row>
    <row r="1336" spans="1:6" ht="14.5" x14ac:dyDescent="0.2">
      <c r="A1336" s="388" t="s">
        <v>4304</v>
      </c>
      <c r="B1336" s="388" t="s">
        <v>1377</v>
      </c>
      <c r="C1336" s="388" t="s">
        <v>4305</v>
      </c>
      <c r="D1336" s="388" t="s">
        <v>1378</v>
      </c>
      <c r="E1336" s="387" t="s">
        <v>4339</v>
      </c>
      <c r="F1336" s="388">
        <v>324485</v>
      </c>
    </row>
    <row r="1337" spans="1:6" ht="14.5" x14ac:dyDescent="0.2">
      <c r="A1337" s="388" t="s">
        <v>4304</v>
      </c>
      <c r="B1337" s="388" t="s">
        <v>4340</v>
      </c>
      <c r="C1337" s="388" t="s">
        <v>4305</v>
      </c>
      <c r="D1337" s="388" t="s">
        <v>4341</v>
      </c>
      <c r="E1337" s="387" t="s">
        <v>4342</v>
      </c>
      <c r="F1337" s="388">
        <v>324493</v>
      </c>
    </row>
    <row r="1338" spans="1:6" ht="14.5" x14ac:dyDescent="0.2">
      <c r="A1338" s="388" t="s">
        <v>4304</v>
      </c>
      <c r="B1338" s="388" t="s">
        <v>4343</v>
      </c>
      <c r="C1338" s="388" t="s">
        <v>4305</v>
      </c>
      <c r="D1338" s="388" t="s">
        <v>4344</v>
      </c>
      <c r="E1338" s="387" t="s">
        <v>4345</v>
      </c>
      <c r="F1338" s="388">
        <v>325015</v>
      </c>
    </row>
    <row r="1339" spans="1:6" ht="14.5" x14ac:dyDescent="0.2">
      <c r="A1339" s="388" t="s">
        <v>4304</v>
      </c>
      <c r="B1339" s="388" t="s">
        <v>4346</v>
      </c>
      <c r="C1339" s="388" t="s">
        <v>4305</v>
      </c>
      <c r="D1339" s="388" t="s">
        <v>4347</v>
      </c>
      <c r="E1339" s="387" t="s">
        <v>4348</v>
      </c>
      <c r="F1339" s="388">
        <v>325058</v>
      </c>
    </row>
    <row r="1340" spans="1:6" ht="14.5" x14ac:dyDescent="0.2">
      <c r="A1340" s="388" t="s">
        <v>4304</v>
      </c>
      <c r="B1340" s="388" t="s">
        <v>4349</v>
      </c>
      <c r="C1340" s="388" t="s">
        <v>4305</v>
      </c>
      <c r="D1340" s="388" t="s">
        <v>4350</v>
      </c>
      <c r="E1340" s="387" t="s">
        <v>4351</v>
      </c>
      <c r="F1340" s="388">
        <v>325252</v>
      </c>
    </row>
    <row r="1341" spans="1:6" ht="14.5" x14ac:dyDescent="0.2">
      <c r="A1341" s="388" t="s">
        <v>4304</v>
      </c>
      <c r="B1341" s="388" t="s">
        <v>4352</v>
      </c>
      <c r="C1341" s="388" t="s">
        <v>4305</v>
      </c>
      <c r="D1341" s="388" t="s">
        <v>4353</v>
      </c>
      <c r="E1341" s="387" t="s">
        <v>4354</v>
      </c>
      <c r="F1341" s="388">
        <v>325261</v>
      </c>
    </row>
    <row r="1342" spans="1:6" ht="14.5" x14ac:dyDescent="0.2">
      <c r="A1342" s="388" t="s">
        <v>4304</v>
      </c>
      <c r="B1342" s="388" t="s">
        <v>4355</v>
      </c>
      <c r="C1342" s="388" t="s">
        <v>4305</v>
      </c>
      <c r="D1342" s="388" t="s">
        <v>4356</v>
      </c>
      <c r="E1342" s="387" t="s">
        <v>4357</v>
      </c>
      <c r="F1342" s="388">
        <v>325279</v>
      </c>
    </row>
    <row r="1343" spans="1:6" ht="14.5" x14ac:dyDescent="0.2">
      <c r="A1343" s="388" t="s">
        <v>4304</v>
      </c>
      <c r="B1343" s="388" t="s">
        <v>4358</v>
      </c>
      <c r="C1343" s="388" t="s">
        <v>4305</v>
      </c>
      <c r="D1343" s="388" t="s">
        <v>4359</v>
      </c>
      <c r="E1343" s="387" t="s">
        <v>4360</v>
      </c>
      <c r="F1343" s="388">
        <v>325287</v>
      </c>
    </row>
    <row r="1344" spans="1:6" ht="14.5" x14ac:dyDescent="0.2">
      <c r="A1344" s="385" t="s">
        <v>4361</v>
      </c>
      <c r="B1344" s="386"/>
      <c r="C1344" s="386" t="s">
        <v>4362</v>
      </c>
      <c r="D1344" s="386"/>
      <c r="E1344" s="387" t="s">
        <v>4361</v>
      </c>
      <c r="F1344" s="385">
        <v>330001</v>
      </c>
    </row>
    <row r="1345" spans="1:6" ht="14.5" x14ac:dyDescent="0.2">
      <c r="A1345" s="388" t="s">
        <v>4361</v>
      </c>
      <c r="B1345" s="388" t="s">
        <v>4363</v>
      </c>
      <c r="C1345" s="388" t="s">
        <v>4362</v>
      </c>
      <c r="D1345" s="388" t="s">
        <v>4364</v>
      </c>
      <c r="E1345" s="387" t="s">
        <v>4365</v>
      </c>
      <c r="F1345" s="388">
        <v>331007</v>
      </c>
    </row>
    <row r="1346" spans="1:6" ht="14.5" x14ac:dyDescent="0.2">
      <c r="A1346" s="388" t="s">
        <v>4361</v>
      </c>
      <c r="B1346" s="388" t="s">
        <v>4366</v>
      </c>
      <c r="C1346" s="388" t="s">
        <v>4362</v>
      </c>
      <c r="D1346" s="388" t="s">
        <v>4367</v>
      </c>
      <c r="E1346" s="387" t="s">
        <v>4368</v>
      </c>
      <c r="F1346" s="388">
        <v>332020</v>
      </c>
    </row>
    <row r="1347" spans="1:6" ht="14.5" x14ac:dyDescent="0.2">
      <c r="A1347" s="388" t="s">
        <v>4361</v>
      </c>
      <c r="B1347" s="388" t="s">
        <v>4369</v>
      </c>
      <c r="C1347" s="388" t="s">
        <v>4362</v>
      </c>
      <c r="D1347" s="388" t="s">
        <v>4370</v>
      </c>
      <c r="E1347" s="387" t="s">
        <v>4371</v>
      </c>
      <c r="F1347" s="388">
        <v>332038</v>
      </c>
    </row>
    <row r="1348" spans="1:6" ht="14.5" x14ac:dyDescent="0.2">
      <c r="A1348" s="388" t="s">
        <v>4361</v>
      </c>
      <c r="B1348" s="388" t="s">
        <v>4372</v>
      </c>
      <c r="C1348" s="388" t="s">
        <v>4362</v>
      </c>
      <c r="D1348" s="388" t="s">
        <v>4373</v>
      </c>
      <c r="E1348" s="387" t="s">
        <v>4374</v>
      </c>
      <c r="F1348" s="388">
        <v>332046</v>
      </c>
    </row>
    <row r="1349" spans="1:6" ht="14.5" x14ac:dyDescent="0.2">
      <c r="A1349" s="388" t="s">
        <v>4361</v>
      </c>
      <c r="B1349" s="388" t="s">
        <v>4375</v>
      </c>
      <c r="C1349" s="388" t="s">
        <v>4362</v>
      </c>
      <c r="D1349" s="388" t="s">
        <v>4376</v>
      </c>
      <c r="E1349" s="387" t="s">
        <v>4377</v>
      </c>
      <c r="F1349" s="388">
        <v>332054</v>
      </c>
    </row>
    <row r="1350" spans="1:6" ht="14.5" x14ac:dyDescent="0.2">
      <c r="A1350" s="388" t="s">
        <v>4361</v>
      </c>
      <c r="B1350" s="388" t="s">
        <v>4378</v>
      </c>
      <c r="C1350" s="388" t="s">
        <v>4362</v>
      </c>
      <c r="D1350" s="388" t="s">
        <v>4379</v>
      </c>
      <c r="E1350" s="387" t="s">
        <v>4380</v>
      </c>
      <c r="F1350" s="388">
        <v>332071</v>
      </c>
    </row>
    <row r="1351" spans="1:6" ht="14.5" x14ac:dyDescent="0.2">
      <c r="A1351" s="388" t="s">
        <v>4361</v>
      </c>
      <c r="B1351" s="388" t="s">
        <v>4381</v>
      </c>
      <c r="C1351" s="388" t="s">
        <v>4362</v>
      </c>
      <c r="D1351" s="388" t="s">
        <v>4382</v>
      </c>
      <c r="E1351" s="387" t="s">
        <v>4383</v>
      </c>
      <c r="F1351" s="388">
        <v>332089</v>
      </c>
    </row>
    <row r="1352" spans="1:6" ht="14.5" x14ac:dyDescent="0.2">
      <c r="A1352" s="388" t="s">
        <v>4361</v>
      </c>
      <c r="B1352" s="388" t="s">
        <v>4384</v>
      </c>
      <c r="C1352" s="388" t="s">
        <v>4362</v>
      </c>
      <c r="D1352" s="388" t="s">
        <v>4385</v>
      </c>
      <c r="E1352" s="387" t="s">
        <v>4386</v>
      </c>
      <c r="F1352" s="388">
        <v>332097</v>
      </c>
    </row>
    <row r="1353" spans="1:6" ht="14.5" x14ac:dyDescent="0.2">
      <c r="A1353" s="388" t="s">
        <v>4361</v>
      </c>
      <c r="B1353" s="388" t="s">
        <v>4387</v>
      </c>
      <c r="C1353" s="388" t="s">
        <v>4362</v>
      </c>
      <c r="D1353" s="388" t="s">
        <v>4388</v>
      </c>
      <c r="E1353" s="387" t="s">
        <v>4389</v>
      </c>
      <c r="F1353" s="388">
        <v>332101</v>
      </c>
    </row>
    <row r="1354" spans="1:6" ht="14.5" x14ac:dyDescent="0.2">
      <c r="A1354" s="388" t="s">
        <v>4361</v>
      </c>
      <c r="B1354" s="388" t="s">
        <v>4390</v>
      </c>
      <c r="C1354" s="388" t="s">
        <v>4362</v>
      </c>
      <c r="D1354" s="388" t="s">
        <v>4391</v>
      </c>
      <c r="E1354" s="387" t="s">
        <v>4392</v>
      </c>
      <c r="F1354" s="388">
        <v>332119</v>
      </c>
    </row>
    <row r="1355" spans="1:6" ht="14.5" x14ac:dyDescent="0.2">
      <c r="A1355" s="388" t="s">
        <v>4361</v>
      </c>
      <c r="B1355" s="388" t="s">
        <v>4393</v>
      </c>
      <c r="C1355" s="388" t="s">
        <v>4362</v>
      </c>
      <c r="D1355" s="388" t="s">
        <v>4394</v>
      </c>
      <c r="E1355" s="387" t="s">
        <v>4395</v>
      </c>
      <c r="F1355" s="388">
        <v>332127</v>
      </c>
    </row>
    <row r="1356" spans="1:6" ht="14.5" x14ac:dyDescent="0.2">
      <c r="A1356" s="388" t="s">
        <v>4361</v>
      </c>
      <c r="B1356" s="388" t="s">
        <v>4396</v>
      </c>
      <c r="C1356" s="388" t="s">
        <v>4362</v>
      </c>
      <c r="D1356" s="388" t="s">
        <v>4397</v>
      </c>
      <c r="E1356" s="387" t="s">
        <v>4398</v>
      </c>
      <c r="F1356" s="388">
        <v>332135</v>
      </c>
    </row>
    <row r="1357" spans="1:6" ht="14.5" x14ac:dyDescent="0.2">
      <c r="A1357" s="388" t="s">
        <v>4361</v>
      </c>
      <c r="B1357" s="388" t="s">
        <v>4399</v>
      </c>
      <c r="C1357" s="388" t="s">
        <v>4362</v>
      </c>
      <c r="D1357" s="388" t="s">
        <v>4400</v>
      </c>
      <c r="E1357" s="387" t="s">
        <v>4401</v>
      </c>
      <c r="F1357" s="388">
        <v>332143</v>
      </c>
    </row>
    <row r="1358" spans="1:6" ht="14.5" x14ac:dyDescent="0.2">
      <c r="A1358" s="388" t="s">
        <v>4361</v>
      </c>
      <c r="B1358" s="388" t="s">
        <v>4402</v>
      </c>
      <c r="C1358" s="388" t="s">
        <v>4362</v>
      </c>
      <c r="D1358" s="388" t="s">
        <v>4403</v>
      </c>
      <c r="E1358" s="387" t="s">
        <v>4404</v>
      </c>
      <c r="F1358" s="388">
        <v>332151</v>
      </c>
    </row>
    <row r="1359" spans="1:6" ht="14.5" x14ac:dyDescent="0.2">
      <c r="A1359" s="388" t="s">
        <v>4361</v>
      </c>
      <c r="B1359" s="388" t="s">
        <v>4405</v>
      </c>
      <c r="C1359" s="388" t="s">
        <v>4362</v>
      </c>
      <c r="D1359" s="388" t="s">
        <v>4406</v>
      </c>
      <c r="E1359" s="387" t="s">
        <v>4407</v>
      </c>
      <c r="F1359" s="388">
        <v>332160</v>
      </c>
    </row>
    <row r="1360" spans="1:6" ht="14.5" x14ac:dyDescent="0.2">
      <c r="A1360" s="388" t="s">
        <v>4361</v>
      </c>
      <c r="B1360" s="388" t="s">
        <v>4408</v>
      </c>
      <c r="C1360" s="388" t="s">
        <v>4362</v>
      </c>
      <c r="D1360" s="388" t="s">
        <v>4409</v>
      </c>
      <c r="E1360" s="387" t="s">
        <v>4410</v>
      </c>
      <c r="F1360" s="388">
        <v>333468</v>
      </c>
    </row>
    <row r="1361" spans="1:6" ht="14.5" x14ac:dyDescent="0.2">
      <c r="A1361" s="388" t="s">
        <v>4361</v>
      </c>
      <c r="B1361" s="388" t="s">
        <v>4411</v>
      </c>
      <c r="C1361" s="388" t="s">
        <v>4362</v>
      </c>
      <c r="D1361" s="388" t="s">
        <v>4412</v>
      </c>
      <c r="E1361" s="387" t="s">
        <v>4413</v>
      </c>
      <c r="F1361" s="388">
        <v>334235</v>
      </c>
    </row>
    <row r="1362" spans="1:6" ht="14.5" x14ac:dyDescent="0.2">
      <c r="A1362" s="388" t="s">
        <v>4361</v>
      </c>
      <c r="B1362" s="388" t="s">
        <v>4414</v>
      </c>
      <c r="C1362" s="388" t="s">
        <v>4362</v>
      </c>
      <c r="D1362" s="388" t="s">
        <v>4415</v>
      </c>
      <c r="E1362" s="387" t="s">
        <v>4416</v>
      </c>
      <c r="F1362" s="388">
        <v>334456</v>
      </c>
    </row>
    <row r="1363" spans="1:6" ht="14.5" x14ac:dyDescent="0.2">
      <c r="A1363" s="388" t="s">
        <v>4361</v>
      </c>
      <c r="B1363" s="388" t="s">
        <v>4417</v>
      </c>
      <c r="C1363" s="388" t="s">
        <v>4362</v>
      </c>
      <c r="D1363" s="388" t="s">
        <v>4418</v>
      </c>
      <c r="E1363" s="387" t="s">
        <v>4419</v>
      </c>
      <c r="F1363" s="388">
        <v>334618</v>
      </c>
    </row>
    <row r="1364" spans="1:6" ht="14.5" x14ac:dyDescent="0.2">
      <c r="A1364" s="388" t="s">
        <v>4361</v>
      </c>
      <c r="B1364" s="388" t="s">
        <v>4420</v>
      </c>
      <c r="C1364" s="388" t="s">
        <v>4362</v>
      </c>
      <c r="D1364" s="388" t="s">
        <v>4421</v>
      </c>
      <c r="E1364" s="387" t="s">
        <v>4422</v>
      </c>
      <c r="F1364" s="388">
        <v>335860</v>
      </c>
    </row>
    <row r="1365" spans="1:6" ht="14.5" x14ac:dyDescent="0.2">
      <c r="A1365" s="388" t="s">
        <v>4361</v>
      </c>
      <c r="B1365" s="388" t="s">
        <v>4423</v>
      </c>
      <c r="C1365" s="388" t="s">
        <v>4362</v>
      </c>
      <c r="D1365" s="388" t="s">
        <v>4424</v>
      </c>
      <c r="E1365" s="387" t="s">
        <v>4425</v>
      </c>
      <c r="F1365" s="388">
        <v>336068</v>
      </c>
    </row>
    <row r="1366" spans="1:6" ht="14.5" x14ac:dyDescent="0.2">
      <c r="A1366" s="388" t="s">
        <v>4361</v>
      </c>
      <c r="B1366" s="388" t="s">
        <v>4426</v>
      </c>
      <c r="C1366" s="388" t="s">
        <v>4362</v>
      </c>
      <c r="D1366" s="388" t="s">
        <v>4427</v>
      </c>
      <c r="E1366" s="387" t="s">
        <v>4428</v>
      </c>
      <c r="F1366" s="388">
        <v>336220</v>
      </c>
    </row>
    <row r="1367" spans="1:6" ht="14.5" x14ac:dyDescent="0.2">
      <c r="A1367" s="388" t="s">
        <v>4361</v>
      </c>
      <c r="B1367" s="388" t="s">
        <v>4429</v>
      </c>
      <c r="C1367" s="388" t="s">
        <v>4362</v>
      </c>
      <c r="D1367" s="388" t="s">
        <v>4430</v>
      </c>
      <c r="E1367" s="387" t="s">
        <v>4431</v>
      </c>
      <c r="F1367" s="388">
        <v>336238</v>
      </c>
    </row>
    <row r="1368" spans="1:6" ht="14.5" x14ac:dyDescent="0.2">
      <c r="A1368" s="388" t="s">
        <v>4361</v>
      </c>
      <c r="B1368" s="388" t="s">
        <v>4432</v>
      </c>
      <c r="C1368" s="388" t="s">
        <v>4362</v>
      </c>
      <c r="D1368" s="388" t="s">
        <v>4433</v>
      </c>
      <c r="E1368" s="387" t="s">
        <v>4434</v>
      </c>
      <c r="F1368" s="388">
        <v>336432</v>
      </c>
    </row>
    <row r="1369" spans="1:6" ht="14.5" x14ac:dyDescent="0.2">
      <c r="A1369" s="388" t="s">
        <v>4361</v>
      </c>
      <c r="B1369" s="388" t="s">
        <v>4435</v>
      </c>
      <c r="C1369" s="388" t="s">
        <v>4362</v>
      </c>
      <c r="D1369" s="388" t="s">
        <v>4436</v>
      </c>
      <c r="E1369" s="387" t="s">
        <v>4437</v>
      </c>
      <c r="F1369" s="388">
        <v>336637</v>
      </c>
    </row>
    <row r="1370" spans="1:6" ht="14.5" x14ac:dyDescent="0.2">
      <c r="A1370" s="388" t="s">
        <v>4361</v>
      </c>
      <c r="B1370" s="388" t="s">
        <v>4438</v>
      </c>
      <c r="C1370" s="388" t="s">
        <v>4362</v>
      </c>
      <c r="D1370" s="388" t="s">
        <v>3914</v>
      </c>
      <c r="E1370" s="387" t="s">
        <v>4439</v>
      </c>
      <c r="F1370" s="388">
        <v>336661</v>
      </c>
    </row>
    <row r="1371" spans="1:6" ht="14.5" x14ac:dyDescent="0.2">
      <c r="A1371" s="388" t="s">
        <v>4361</v>
      </c>
      <c r="B1371" s="388" t="s">
        <v>4440</v>
      </c>
      <c r="C1371" s="388" t="s">
        <v>4362</v>
      </c>
      <c r="D1371" s="388" t="s">
        <v>4441</v>
      </c>
      <c r="E1371" s="387" t="s">
        <v>4442</v>
      </c>
      <c r="F1371" s="388">
        <v>336815</v>
      </c>
    </row>
    <row r="1372" spans="1:6" ht="14.5" x14ac:dyDescent="0.2">
      <c r="A1372" s="385" t="s">
        <v>4443</v>
      </c>
      <c r="B1372" s="386"/>
      <c r="C1372" s="386" t="s">
        <v>4444</v>
      </c>
      <c r="D1372" s="386"/>
      <c r="E1372" s="387" t="s">
        <v>4443</v>
      </c>
      <c r="F1372" s="385">
        <v>340006</v>
      </c>
    </row>
    <row r="1373" spans="1:6" ht="14.5" x14ac:dyDescent="0.2">
      <c r="A1373" s="388" t="s">
        <v>4443</v>
      </c>
      <c r="B1373" s="388" t="s">
        <v>4445</v>
      </c>
      <c r="C1373" s="388" t="s">
        <v>4444</v>
      </c>
      <c r="D1373" s="388" t="s">
        <v>4446</v>
      </c>
      <c r="E1373" s="387" t="s">
        <v>4447</v>
      </c>
      <c r="F1373" s="388">
        <v>341002</v>
      </c>
    </row>
    <row r="1374" spans="1:6" ht="14.5" x14ac:dyDescent="0.2">
      <c r="A1374" s="388" t="s">
        <v>4443</v>
      </c>
      <c r="B1374" s="388" t="s">
        <v>4448</v>
      </c>
      <c r="C1374" s="388" t="s">
        <v>4444</v>
      </c>
      <c r="D1374" s="388" t="s">
        <v>4449</v>
      </c>
      <c r="E1374" s="387" t="s">
        <v>4450</v>
      </c>
      <c r="F1374" s="388">
        <v>342025</v>
      </c>
    </row>
    <row r="1375" spans="1:6" ht="14.5" x14ac:dyDescent="0.2">
      <c r="A1375" s="388" t="s">
        <v>4443</v>
      </c>
      <c r="B1375" s="388" t="s">
        <v>4451</v>
      </c>
      <c r="C1375" s="388" t="s">
        <v>4444</v>
      </c>
      <c r="D1375" s="388" t="s">
        <v>4452</v>
      </c>
      <c r="E1375" s="387" t="s">
        <v>4453</v>
      </c>
      <c r="F1375" s="388">
        <v>342033</v>
      </c>
    </row>
    <row r="1376" spans="1:6" ht="14.5" x14ac:dyDescent="0.2">
      <c r="A1376" s="388" t="s">
        <v>4443</v>
      </c>
      <c r="B1376" s="388" t="s">
        <v>4454</v>
      </c>
      <c r="C1376" s="388" t="s">
        <v>4444</v>
      </c>
      <c r="D1376" s="388" t="s">
        <v>4455</v>
      </c>
      <c r="E1376" s="387" t="s">
        <v>4456</v>
      </c>
      <c r="F1376" s="388">
        <v>342041</v>
      </c>
    </row>
    <row r="1377" spans="1:6" ht="14.5" x14ac:dyDescent="0.2">
      <c r="A1377" s="388" t="s">
        <v>4443</v>
      </c>
      <c r="B1377" s="388" t="s">
        <v>4457</v>
      </c>
      <c r="C1377" s="388" t="s">
        <v>4444</v>
      </c>
      <c r="D1377" s="388" t="s">
        <v>4458</v>
      </c>
      <c r="E1377" s="387" t="s">
        <v>4459</v>
      </c>
      <c r="F1377" s="388">
        <v>342050</v>
      </c>
    </row>
    <row r="1378" spans="1:6" ht="14.5" x14ac:dyDescent="0.2">
      <c r="A1378" s="388" t="s">
        <v>4443</v>
      </c>
      <c r="B1378" s="388" t="s">
        <v>4460</v>
      </c>
      <c r="C1378" s="388" t="s">
        <v>4444</v>
      </c>
      <c r="D1378" s="388" t="s">
        <v>4461</v>
      </c>
      <c r="E1378" s="387" t="s">
        <v>4462</v>
      </c>
      <c r="F1378" s="388">
        <v>342076</v>
      </c>
    </row>
    <row r="1379" spans="1:6" ht="14.5" x14ac:dyDescent="0.2">
      <c r="A1379" s="388" t="s">
        <v>4443</v>
      </c>
      <c r="B1379" s="388" t="s">
        <v>2422</v>
      </c>
      <c r="C1379" s="388" t="s">
        <v>4444</v>
      </c>
      <c r="D1379" s="388" t="s">
        <v>2423</v>
      </c>
      <c r="E1379" s="387" t="s">
        <v>4463</v>
      </c>
      <c r="F1379" s="388">
        <v>342084</v>
      </c>
    </row>
    <row r="1380" spans="1:6" ht="14.5" x14ac:dyDescent="0.2">
      <c r="A1380" s="388" t="s">
        <v>4443</v>
      </c>
      <c r="B1380" s="388" t="s">
        <v>4464</v>
      </c>
      <c r="C1380" s="388" t="s">
        <v>4444</v>
      </c>
      <c r="D1380" s="388" t="s">
        <v>3517</v>
      </c>
      <c r="E1380" s="387" t="s">
        <v>4465</v>
      </c>
      <c r="F1380" s="388">
        <v>342092</v>
      </c>
    </row>
    <row r="1381" spans="1:6" ht="14.5" x14ac:dyDescent="0.2">
      <c r="A1381" s="388" t="s">
        <v>4443</v>
      </c>
      <c r="B1381" s="388" t="s">
        <v>4466</v>
      </c>
      <c r="C1381" s="388" t="s">
        <v>4444</v>
      </c>
      <c r="D1381" s="388" t="s">
        <v>4467</v>
      </c>
      <c r="E1381" s="387" t="s">
        <v>4468</v>
      </c>
      <c r="F1381" s="388">
        <v>342106</v>
      </c>
    </row>
    <row r="1382" spans="1:6" ht="14.5" x14ac:dyDescent="0.2">
      <c r="A1382" s="388" t="s">
        <v>4443</v>
      </c>
      <c r="B1382" s="388" t="s">
        <v>4469</v>
      </c>
      <c r="C1382" s="388" t="s">
        <v>4444</v>
      </c>
      <c r="D1382" s="388" t="s">
        <v>4470</v>
      </c>
      <c r="E1382" s="387" t="s">
        <v>4471</v>
      </c>
      <c r="F1382" s="388">
        <v>342114</v>
      </c>
    </row>
    <row r="1383" spans="1:6" ht="14.5" x14ac:dyDescent="0.2">
      <c r="A1383" s="388" t="s">
        <v>4443</v>
      </c>
      <c r="B1383" s="388" t="s">
        <v>4472</v>
      </c>
      <c r="C1383" s="388" t="s">
        <v>4444</v>
      </c>
      <c r="D1383" s="388" t="s">
        <v>4473</v>
      </c>
      <c r="E1383" s="387" t="s">
        <v>4474</v>
      </c>
      <c r="F1383" s="388">
        <v>342122</v>
      </c>
    </row>
    <row r="1384" spans="1:6" ht="14.5" x14ac:dyDescent="0.2">
      <c r="A1384" s="388" t="s">
        <v>4443</v>
      </c>
      <c r="B1384" s="388" t="s">
        <v>4475</v>
      </c>
      <c r="C1384" s="388" t="s">
        <v>4444</v>
      </c>
      <c r="D1384" s="388" t="s">
        <v>4476</v>
      </c>
      <c r="E1384" s="387" t="s">
        <v>4477</v>
      </c>
      <c r="F1384" s="388">
        <v>342131</v>
      </c>
    </row>
    <row r="1385" spans="1:6" ht="14.5" x14ac:dyDescent="0.2">
      <c r="A1385" s="388" t="s">
        <v>4443</v>
      </c>
      <c r="B1385" s="388" t="s">
        <v>4478</v>
      </c>
      <c r="C1385" s="388" t="s">
        <v>4444</v>
      </c>
      <c r="D1385" s="388" t="s">
        <v>4479</v>
      </c>
      <c r="E1385" s="387" t="s">
        <v>4480</v>
      </c>
      <c r="F1385" s="388">
        <v>342149</v>
      </c>
    </row>
    <row r="1386" spans="1:6" ht="14.5" x14ac:dyDescent="0.2">
      <c r="A1386" s="388" t="s">
        <v>4443</v>
      </c>
      <c r="B1386" s="388" t="s">
        <v>4481</v>
      </c>
      <c r="C1386" s="388" t="s">
        <v>4444</v>
      </c>
      <c r="D1386" s="388" t="s">
        <v>4482</v>
      </c>
      <c r="E1386" s="387" t="s">
        <v>4483</v>
      </c>
      <c r="F1386" s="388">
        <v>342157</v>
      </c>
    </row>
    <row r="1387" spans="1:6" ht="14.5" x14ac:dyDescent="0.2">
      <c r="A1387" s="388" t="s">
        <v>4443</v>
      </c>
      <c r="B1387" s="388" t="s">
        <v>4484</v>
      </c>
      <c r="C1387" s="388" t="s">
        <v>4444</v>
      </c>
      <c r="D1387" s="388" t="s">
        <v>4485</v>
      </c>
      <c r="E1387" s="387" t="s">
        <v>4486</v>
      </c>
      <c r="F1387" s="388">
        <v>343021</v>
      </c>
    </row>
    <row r="1388" spans="1:6" ht="14.5" x14ac:dyDescent="0.2">
      <c r="A1388" s="388" t="s">
        <v>4443</v>
      </c>
      <c r="B1388" s="388" t="s">
        <v>4487</v>
      </c>
      <c r="C1388" s="388" t="s">
        <v>4444</v>
      </c>
      <c r="D1388" s="388" t="s">
        <v>4488</v>
      </c>
      <c r="E1388" s="387" t="s">
        <v>4489</v>
      </c>
      <c r="F1388" s="388">
        <v>343048</v>
      </c>
    </row>
    <row r="1389" spans="1:6" ht="14.5" x14ac:dyDescent="0.2">
      <c r="A1389" s="388" t="s">
        <v>4443</v>
      </c>
      <c r="B1389" s="388" t="s">
        <v>4490</v>
      </c>
      <c r="C1389" s="388" t="s">
        <v>4444</v>
      </c>
      <c r="D1389" s="388" t="s">
        <v>4491</v>
      </c>
      <c r="E1389" s="387" t="s">
        <v>4492</v>
      </c>
      <c r="F1389" s="388">
        <v>343072</v>
      </c>
    </row>
    <row r="1390" spans="1:6" ht="14.5" x14ac:dyDescent="0.2">
      <c r="A1390" s="388" t="s">
        <v>4443</v>
      </c>
      <c r="B1390" s="388" t="s">
        <v>4493</v>
      </c>
      <c r="C1390" s="388" t="s">
        <v>4444</v>
      </c>
      <c r="D1390" s="388" t="s">
        <v>4494</v>
      </c>
      <c r="E1390" s="387" t="s">
        <v>4495</v>
      </c>
      <c r="F1390" s="388">
        <v>343099</v>
      </c>
    </row>
    <row r="1391" spans="1:6" ht="14.5" x14ac:dyDescent="0.2">
      <c r="A1391" s="388" t="s">
        <v>4443</v>
      </c>
      <c r="B1391" s="388" t="s">
        <v>4496</v>
      </c>
      <c r="C1391" s="388" t="s">
        <v>4444</v>
      </c>
      <c r="D1391" s="388" t="s">
        <v>4497</v>
      </c>
      <c r="E1391" s="387" t="s">
        <v>4498</v>
      </c>
      <c r="F1391" s="388">
        <v>343684</v>
      </c>
    </row>
    <row r="1392" spans="1:6" ht="14.5" x14ac:dyDescent="0.2">
      <c r="A1392" s="388" t="s">
        <v>4443</v>
      </c>
      <c r="B1392" s="388" t="s">
        <v>4499</v>
      </c>
      <c r="C1392" s="388" t="s">
        <v>4444</v>
      </c>
      <c r="D1392" s="388" t="s">
        <v>4500</v>
      </c>
      <c r="E1392" s="387" t="s">
        <v>4501</v>
      </c>
      <c r="F1392" s="388">
        <v>343692</v>
      </c>
    </row>
    <row r="1393" spans="1:6" ht="14.5" x14ac:dyDescent="0.2">
      <c r="A1393" s="388" t="s">
        <v>4443</v>
      </c>
      <c r="B1393" s="388" t="s">
        <v>4502</v>
      </c>
      <c r="C1393" s="388" t="s">
        <v>4444</v>
      </c>
      <c r="D1393" s="388" t="s">
        <v>4503</v>
      </c>
      <c r="E1393" s="387" t="s">
        <v>4504</v>
      </c>
      <c r="F1393" s="388">
        <v>344311</v>
      </c>
    </row>
    <row r="1394" spans="1:6" ht="14.5" x14ac:dyDescent="0.2">
      <c r="A1394" s="388" t="s">
        <v>4443</v>
      </c>
      <c r="B1394" s="388" t="s">
        <v>4505</v>
      </c>
      <c r="C1394" s="388" t="s">
        <v>4444</v>
      </c>
      <c r="D1394" s="388" t="s">
        <v>4506</v>
      </c>
      <c r="E1394" s="387" t="s">
        <v>4507</v>
      </c>
      <c r="F1394" s="388">
        <v>344621</v>
      </c>
    </row>
    <row r="1395" spans="1:6" ht="14.5" x14ac:dyDescent="0.2">
      <c r="A1395" s="388" t="s">
        <v>4443</v>
      </c>
      <c r="B1395" s="388" t="s">
        <v>4508</v>
      </c>
      <c r="C1395" s="388" t="s">
        <v>4444</v>
      </c>
      <c r="D1395" s="388" t="s">
        <v>4509</v>
      </c>
      <c r="E1395" s="387" t="s">
        <v>4510</v>
      </c>
      <c r="F1395" s="388">
        <v>345458</v>
      </c>
    </row>
    <row r="1396" spans="1:6" ht="14.5" x14ac:dyDescent="0.2">
      <c r="A1396" s="385" t="s">
        <v>4511</v>
      </c>
      <c r="B1396" s="386"/>
      <c r="C1396" s="386" t="s">
        <v>4512</v>
      </c>
      <c r="D1396" s="386"/>
      <c r="E1396" s="387" t="s">
        <v>4511</v>
      </c>
      <c r="F1396" s="385">
        <v>350001</v>
      </c>
    </row>
    <row r="1397" spans="1:6" ht="14.5" x14ac:dyDescent="0.2">
      <c r="A1397" s="388" t="s">
        <v>4511</v>
      </c>
      <c r="B1397" s="388" t="s">
        <v>4513</v>
      </c>
      <c r="C1397" s="388" t="s">
        <v>4512</v>
      </c>
      <c r="D1397" s="388" t="s">
        <v>4514</v>
      </c>
      <c r="E1397" s="387" t="s">
        <v>4515</v>
      </c>
      <c r="F1397" s="388">
        <v>352012</v>
      </c>
    </row>
    <row r="1398" spans="1:6" ht="14.5" x14ac:dyDescent="0.2">
      <c r="A1398" s="388" t="s">
        <v>4511</v>
      </c>
      <c r="B1398" s="388" t="s">
        <v>4516</v>
      </c>
      <c r="C1398" s="388" t="s">
        <v>4512</v>
      </c>
      <c r="D1398" s="388" t="s">
        <v>4517</v>
      </c>
      <c r="E1398" s="387" t="s">
        <v>4518</v>
      </c>
      <c r="F1398" s="388">
        <v>352021</v>
      </c>
    </row>
    <row r="1399" spans="1:6" ht="14.5" x14ac:dyDescent="0.2">
      <c r="A1399" s="388" t="s">
        <v>4511</v>
      </c>
      <c r="B1399" s="388" t="s">
        <v>4519</v>
      </c>
      <c r="C1399" s="388" t="s">
        <v>4512</v>
      </c>
      <c r="D1399" s="388" t="s">
        <v>4520</v>
      </c>
      <c r="E1399" s="387" t="s">
        <v>4521</v>
      </c>
      <c r="F1399" s="388">
        <v>352039</v>
      </c>
    </row>
    <row r="1400" spans="1:6" ht="14.5" x14ac:dyDescent="0.2">
      <c r="A1400" s="388" t="s">
        <v>4511</v>
      </c>
      <c r="B1400" s="388" t="s">
        <v>4522</v>
      </c>
      <c r="C1400" s="388" t="s">
        <v>4512</v>
      </c>
      <c r="D1400" s="388" t="s">
        <v>4523</v>
      </c>
      <c r="E1400" s="387" t="s">
        <v>4524</v>
      </c>
      <c r="F1400" s="388">
        <v>352047</v>
      </c>
    </row>
    <row r="1401" spans="1:6" ht="14.5" x14ac:dyDescent="0.2">
      <c r="A1401" s="388" t="s">
        <v>4511</v>
      </c>
      <c r="B1401" s="388" t="s">
        <v>4525</v>
      </c>
      <c r="C1401" s="388" t="s">
        <v>4512</v>
      </c>
      <c r="D1401" s="388" t="s">
        <v>4526</v>
      </c>
      <c r="E1401" s="387" t="s">
        <v>4527</v>
      </c>
      <c r="F1401" s="388">
        <v>352063</v>
      </c>
    </row>
    <row r="1402" spans="1:6" ht="14.5" x14ac:dyDescent="0.2">
      <c r="A1402" s="388" t="s">
        <v>4511</v>
      </c>
      <c r="B1402" s="388" t="s">
        <v>4528</v>
      </c>
      <c r="C1402" s="388" t="s">
        <v>4512</v>
      </c>
      <c r="D1402" s="388" t="s">
        <v>4529</v>
      </c>
      <c r="E1402" s="387" t="s">
        <v>4530</v>
      </c>
      <c r="F1402" s="388">
        <v>352071</v>
      </c>
    </row>
    <row r="1403" spans="1:6" ht="14.5" x14ac:dyDescent="0.2">
      <c r="A1403" s="388" t="s">
        <v>4511</v>
      </c>
      <c r="B1403" s="388" t="s">
        <v>4531</v>
      </c>
      <c r="C1403" s="388" t="s">
        <v>4512</v>
      </c>
      <c r="D1403" s="388" t="s">
        <v>4532</v>
      </c>
      <c r="E1403" s="387" t="s">
        <v>4533</v>
      </c>
      <c r="F1403" s="388">
        <v>352080</v>
      </c>
    </row>
    <row r="1404" spans="1:6" ht="14.5" x14ac:dyDescent="0.2">
      <c r="A1404" s="388" t="s">
        <v>4511</v>
      </c>
      <c r="B1404" s="388" t="s">
        <v>4534</v>
      </c>
      <c r="C1404" s="388" t="s">
        <v>4512</v>
      </c>
      <c r="D1404" s="388" t="s">
        <v>4535</v>
      </c>
      <c r="E1404" s="387" t="s">
        <v>4536</v>
      </c>
      <c r="F1404" s="388">
        <v>352101</v>
      </c>
    </row>
    <row r="1405" spans="1:6" ht="14.5" x14ac:dyDescent="0.2">
      <c r="A1405" s="388" t="s">
        <v>4511</v>
      </c>
      <c r="B1405" s="388" t="s">
        <v>4537</v>
      </c>
      <c r="C1405" s="388" t="s">
        <v>4512</v>
      </c>
      <c r="D1405" s="388" t="s">
        <v>4538</v>
      </c>
      <c r="E1405" s="387" t="s">
        <v>4539</v>
      </c>
      <c r="F1405" s="388">
        <v>352110</v>
      </c>
    </row>
    <row r="1406" spans="1:6" ht="14.5" x14ac:dyDescent="0.2">
      <c r="A1406" s="388" t="s">
        <v>4511</v>
      </c>
      <c r="B1406" s="388" t="s">
        <v>4540</v>
      </c>
      <c r="C1406" s="388" t="s">
        <v>4512</v>
      </c>
      <c r="D1406" s="388" t="s">
        <v>4541</v>
      </c>
      <c r="E1406" s="387" t="s">
        <v>4542</v>
      </c>
      <c r="F1406" s="388">
        <v>352128</v>
      </c>
    </row>
    <row r="1407" spans="1:6" ht="14.5" x14ac:dyDescent="0.2">
      <c r="A1407" s="388" t="s">
        <v>4511</v>
      </c>
      <c r="B1407" s="388" t="s">
        <v>4543</v>
      </c>
      <c r="C1407" s="388" t="s">
        <v>4512</v>
      </c>
      <c r="D1407" s="388" t="s">
        <v>4544</v>
      </c>
      <c r="E1407" s="387" t="s">
        <v>4545</v>
      </c>
      <c r="F1407" s="388">
        <v>352136</v>
      </c>
    </row>
    <row r="1408" spans="1:6" ht="14.5" x14ac:dyDescent="0.2">
      <c r="A1408" s="388" t="s">
        <v>4511</v>
      </c>
      <c r="B1408" s="388" t="s">
        <v>4546</v>
      </c>
      <c r="C1408" s="388" t="s">
        <v>4512</v>
      </c>
      <c r="D1408" s="388" t="s">
        <v>4547</v>
      </c>
      <c r="E1408" s="387" t="s">
        <v>4548</v>
      </c>
      <c r="F1408" s="388">
        <v>352152</v>
      </c>
    </row>
    <row r="1409" spans="1:6" ht="14.5" x14ac:dyDescent="0.2">
      <c r="A1409" s="388" t="s">
        <v>4511</v>
      </c>
      <c r="B1409" s="388" t="s">
        <v>4549</v>
      </c>
      <c r="C1409" s="388" t="s">
        <v>4512</v>
      </c>
      <c r="D1409" s="388" t="s">
        <v>4550</v>
      </c>
      <c r="E1409" s="387" t="s">
        <v>4551</v>
      </c>
      <c r="F1409" s="388">
        <v>352161</v>
      </c>
    </row>
    <row r="1410" spans="1:6" ht="14.5" x14ac:dyDescent="0.2">
      <c r="A1410" s="388" t="s">
        <v>4511</v>
      </c>
      <c r="B1410" s="388" t="s">
        <v>4552</v>
      </c>
      <c r="C1410" s="388" t="s">
        <v>4512</v>
      </c>
      <c r="D1410" s="388" t="s">
        <v>4553</v>
      </c>
      <c r="E1410" s="387" t="s">
        <v>4554</v>
      </c>
      <c r="F1410" s="388">
        <v>353051</v>
      </c>
    </row>
    <row r="1411" spans="1:6" ht="14.5" x14ac:dyDescent="0.2">
      <c r="A1411" s="388" t="s">
        <v>4511</v>
      </c>
      <c r="B1411" s="388" t="s">
        <v>4555</v>
      </c>
      <c r="C1411" s="388" t="s">
        <v>4512</v>
      </c>
      <c r="D1411" s="388" t="s">
        <v>4556</v>
      </c>
      <c r="E1411" s="387" t="s">
        <v>4557</v>
      </c>
      <c r="F1411" s="388">
        <v>353213</v>
      </c>
    </row>
    <row r="1412" spans="1:6" ht="14.5" x14ac:dyDescent="0.2">
      <c r="A1412" s="388" t="s">
        <v>4511</v>
      </c>
      <c r="B1412" s="388" t="s">
        <v>4558</v>
      </c>
      <c r="C1412" s="388" t="s">
        <v>4512</v>
      </c>
      <c r="D1412" s="388" t="s">
        <v>4559</v>
      </c>
      <c r="E1412" s="387" t="s">
        <v>4560</v>
      </c>
      <c r="F1412" s="388">
        <v>353418</v>
      </c>
    </row>
    <row r="1413" spans="1:6" ht="14.5" x14ac:dyDescent="0.2">
      <c r="A1413" s="388" t="s">
        <v>4511</v>
      </c>
      <c r="B1413" s="388" t="s">
        <v>4561</v>
      </c>
      <c r="C1413" s="388" t="s">
        <v>4512</v>
      </c>
      <c r="D1413" s="388" t="s">
        <v>4562</v>
      </c>
      <c r="E1413" s="387" t="s">
        <v>4563</v>
      </c>
      <c r="F1413" s="388">
        <v>353434</v>
      </c>
    </row>
    <row r="1414" spans="1:6" ht="14.5" x14ac:dyDescent="0.2">
      <c r="A1414" s="388" t="s">
        <v>4511</v>
      </c>
      <c r="B1414" s="388" t="s">
        <v>4564</v>
      </c>
      <c r="C1414" s="388" t="s">
        <v>4512</v>
      </c>
      <c r="D1414" s="388" t="s">
        <v>4565</v>
      </c>
      <c r="E1414" s="387" t="s">
        <v>4566</v>
      </c>
      <c r="F1414" s="388">
        <v>353442</v>
      </c>
    </row>
    <row r="1415" spans="1:6" ht="14.5" x14ac:dyDescent="0.2">
      <c r="A1415" s="388" t="s">
        <v>4511</v>
      </c>
      <c r="B1415" s="388" t="s">
        <v>4567</v>
      </c>
      <c r="C1415" s="388" t="s">
        <v>4512</v>
      </c>
      <c r="D1415" s="388" t="s">
        <v>4568</v>
      </c>
      <c r="E1415" s="387" t="s">
        <v>4569</v>
      </c>
      <c r="F1415" s="388">
        <v>355020</v>
      </c>
    </row>
    <row r="1416" spans="1:6" ht="14.5" x14ac:dyDescent="0.2">
      <c r="A1416" s="385" t="s">
        <v>4570</v>
      </c>
      <c r="B1416" s="386"/>
      <c r="C1416" s="386" t="s">
        <v>4571</v>
      </c>
      <c r="D1416" s="386"/>
      <c r="E1416" s="387" t="s">
        <v>4570</v>
      </c>
      <c r="F1416" s="385">
        <v>360007</v>
      </c>
    </row>
    <row r="1417" spans="1:6" ht="14.5" x14ac:dyDescent="0.2">
      <c r="A1417" s="388" t="s">
        <v>4570</v>
      </c>
      <c r="B1417" s="388" t="s">
        <v>4572</v>
      </c>
      <c r="C1417" s="388" t="s">
        <v>4571</v>
      </c>
      <c r="D1417" s="388" t="s">
        <v>4573</v>
      </c>
      <c r="E1417" s="387" t="s">
        <v>4574</v>
      </c>
      <c r="F1417" s="388">
        <v>362018</v>
      </c>
    </row>
    <row r="1418" spans="1:6" ht="14.5" x14ac:dyDescent="0.2">
      <c r="A1418" s="388" t="s">
        <v>4570</v>
      </c>
      <c r="B1418" s="388" t="s">
        <v>4575</v>
      </c>
      <c r="C1418" s="388" t="s">
        <v>4571</v>
      </c>
      <c r="D1418" s="388" t="s">
        <v>4576</v>
      </c>
      <c r="E1418" s="387" t="s">
        <v>4577</v>
      </c>
      <c r="F1418" s="388">
        <v>362026</v>
      </c>
    </row>
    <row r="1419" spans="1:6" ht="14.5" x14ac:dyDescent="0.2">
      <c r="A1419" s="388" t="s">
        <v>4570</v>
      </c>
      <c r="B1419" s="388" t="s">
        <v>4578</v>
      </c>
      <c r="C1419" s="388" t="s">
        <v>4571</v>
      </c>
      <c r="D1419" s="388" t="s">
        <v>4579</v>
      </c>
      <c r="E1419" s="387" t="s">
        <v>4580</v>
      </c>
      <c r="F1419" s="388">
        <v>362034</v>
      </c>
    </row>
    <row r="1420" spans="1:6" ht="14.5" x14ac:dyDescent="0.2">
      <c r="A1420" s="388" t="s">
        <v>4570</v>
      </c>
      <c r="B1420" s="388" t="s">
        <v>4581</v>
      </c>
      <c r="C1420" s="388" t="s">
        <v>4571</v>
      </c>
      <c r="D1420" s="388" t="s">
        <v>4582</v>
      </c>
      <c r="E1420" s="387" t="s">
        <v>4583</v>
      </c>
      <c r="F1420" s="388">
        <v>362042</v>
      </c>
    </row>
    <row r="1421" spans="1:6" ht="14.5" x14ac:dyDescent="0.2">
      <c r="A1421" s="388" t="s">
        <v>4570</v>
      </c>
      <c r="B1421" s="388" t="s">
        <v>4584</v>
      </c>
      <c r="C1421" s="388" t="s">
        <v>4571</v>
      </c>
      <c r="D1421" s="388" t="s">
        <v>4585</v>
      </c>
      <c r="E1421" s="387" t="s">
        <v>4586</v>
      </c>
      <c r="F1421" s="388">
        <v>362051</v>
      </c>
    </row>
    <row r="1422" spans="1:6" ht="14.5" x14ac:dyDescent="0.2">
      <c r="A1422" s="388" t="s">
        <v>4570</v>
      </c>
      <c r="B1422" s="388" t="s">
        <v>4587</v>
      </c>
      <c r="C1422" s="388" t="s">
        <v>4571</v>
      </c>
      <c r="D1422" s="388" t="s">
        <v>4588</v>
      </c>
      <c r="E1422" s="387" t="s">
        <v>4589</v>
      </c>
      <c r="F1422" s="388">
        <v>362069</v>
      </c>
    </row>
    <row r="1423" spans="1:6" ht="14.5" x14ac:dyDescent="0.2">
      <c r="A1423" s="388" t="s">
        <v>4570</v>
      </c>
      <c r="B1423" s="388" t="s">
        <v>4590</v>
      </c>
      <c r="C1423" s="388" t="s">
        <v>4571</v>
      </c>
      <c r="D1423" s="388" t="s">
        <v>4591</v>
      </c>
      <c r="E1423" s="387" t="s">
        <v>4592</v>
      </c>
      <c r="F1423" s="388">
        <v>362077</v>
      </c>
    </row>
    <row r="1424" spans="1:6" ht="14.5" x14ac:dyDescent="0.2">
      <c r="A1424" s="388" t="s">
        <v>4570</v>
      </c>
      <c r="B1424" s="388" t="s">
        <v>4593</v>
      </c>
      <c r="C1424" s="388" t="s">
        <v>4571</v>
      </c>
      <c r="D1424" s="388" t="s">
        <v>3517</v>
      </c>
      <c r="E1424" s="387" t="s">
        <v>4594</v>
      </c>
      <c r="F1424" s="388">
        <v>362085</v>
      </c>
    </row>
    <row r="1425" spans="1:6" ht="14.5" x14ac:dyDescent="0.2">
      <c r="A1425" s="388" t="s">
        <v>4570</v>
      </c>
      <c r="B1425" s="388" t="s">
        <v>4595</v>
      </c>
      <c r="C1425" s="388" t="s">
        <v>4571</v>
      </c>
      <c r="D1425" s="388" t="s">
        <v>4596</v>
      </c>
      <c r="E1425" s="387" t="s">
        <v>4597</v>
      </c>
      <c r="F1425" s="388">
        <v>363014</v>
      </c>
    </row>
    <row r="1426" spans="1:6" ht="14.5" x14ac:dyDescent="0.2">
      <c r="A1426" s="388" t="s">
        <v>4570</v>
      </c>
      <c r="B1426" s="388" t="s">
        <v>4598</v>
      </c>
      <c r="C1426" s="388" t="s">
        <v>4571</v>
      </c>
      <c r="D1426" s="388" t="s">
        <v>4599</v>
      </c>
      <c r="E1426" s="387" t="s">
        <v>4600</v>
      </c>
      <c r="F1426" s="388">
        <v>363022</v>
      </c>
    </row>
    <row r="1427" spans="1:6" ht="14.5" x14ac:dyDescent="0.2">
      <c r="A1427" s="388" t="s">
        <v>4570</v>
      </c>
      <c r="B1427" s="388" t="s">
        <v>4601</v>
      </c>
      <c r="C1427" s="388" t="s">
        <v>4571</v>
      </c>
      <c r="D1427" s="388" t="s">
        <v>4602</v>
      </c>
      <c r="E1427" s="387" t="s">
        <v>4603</v>
      </c>
      <c r="F1427" s="388">
        <v>363219</v>
      </c>
    </row>
    <row r="1428" spans="1:6" ht="14.5" x14ac:dyDescent="0.2">
      <c r="A1428" s="388" t="s">
        <v>4570</v>
      </c>
      <c r="B1428" s="388" t="s">
        <v>4604</v>
      </c>
      <c r="C1428" s="388" t="s">
        <v>4571</v>
      </c>
      <c r="D1428" s="388" t="s">
        <v>4605</v>
      </c>
      <c r="E1428" s="387" t="s">
        <v>4606</v>
      </c>
      <c r="F1428" s="388">
        <v>363413</v>
      </c>
    </row>
    <row r="1429" spans="1:6" ht="14.5" x14ac:dyDescent="0.2">
      <c r="A1429" s="388" t="s">
        <v>4570</v>
      </c>
      <c r="B1429" s="388" t="s">
        <v>4607</v>
      </c>
      <c r="C1429" s="388" t="s">
        <v>4571</v>
      </c>
      <c r="D1429" s="388" t="s">
        <v>4608</v>
      </c>
      <c r="E1429" s="387" t="s">
        <v>4609</v>
      </c>
      <c r="F1429" s="388">
        <v>363421</v>
      </c>
    </row>
    <row r="1430" spans="1:6" ht="14.5" x14ac:dyDescent="0.2">
      <c r="A1430" s="388" t="s">
        <v>4570</v>
      </c>
      <c r="B1430" s="388" t="s">
        <v>4610</v>
      </c>
      <c r="C1430" s="388" t="s">
        <v>4571</v>
      </c>
      <c r="D1430" s="388" t="s">
        <v>4611</v>
      </c>
      <c r="E1430" s="387" t="s">
        <v>4612</v>
      </c>
      <c r="F1430" s="388">
        <v>363685</v>
      </c>
    </row>
    <row r="1431" spans="1:6" ht="14.5" x14ac:dyDescent="0.2">
      <c r="A1431" s="388" t="s">
        <v>4570</v>
      </c>
      <c r="B1431" s="388" t="s">
        <v>4613</v>
      </c>
      <c r="C1431" s="388" t="s">
        <v>4571</v>
      </c>
      <c r="D1431" s="388" t="s">
        <v>4614</v>
      </c>
      <c r="E1431" s="387" t="s">
        <v>4615</v>
      </c>
      <c r="F1431" s="388">
        <v>363839</v>
      </c>
    </row>
    <row r="1432" spans="1:6" ht="14.5" x14ac:dyDescent="0.2">
      <c r="A1432" s="388" t="s">
        <v>4570</v>
      </c>
      <c r="B1432" s="388" t="s">
        <v>4616</v>
      </c>
      <c r="C1432" s="388" t="s">
        <v>4571</v>
      </c>
      <c r="D1432" s="388" t="s">
        <v>4617</v>
      </c>
      <c r="E1432" s="387" t="s">
        <v>4618</v>
      </c>
      <c r="F1432" s="388">
        <v>363871</v>
      </c>
    </row>
    <row r="1433" spans="1:6" ht="14.5" x14ac:dyDescent="0.2">
      <c r="A1433" s="388" t="s">
        <v>4570</v>
      </c>
      <c r="B1433" s="388" t="s">
        <v>4619</v>
      </c>
      <c r="C1433" s="388" t="s">
        <v>4571</v>
      </c>
      <c r="D1433" s="388" t="s">
        <v>4620</v>
      </c>
      <c r="E1433" s="387" t="s">
        <v>4621</v>
      </c>
      <c r="F1433" s="388">
        <v>363880</v>
      </c>
    </row>
    <row r="1434" spans="1:6" ht="14.5" x14ac:dyDescent="0.2">
      <c r="A1434" s="388" t="s">
        <v>4570</v>
      </c>
      <c r="B1434" s="388" t="s">
        <v>4622</v>
      </c>
      <c r="C1434" s="388" t="s">
        <v>4571</v>
      </c>
      <c r="D1434" s="388" t="s">
        <v>4623</v>
      </c>
      <c r="E1434" s="387" t="s">
        <v>4624</v>
      </c>
      <c r="F1434" s="388">
        <v>364011</v>
      </c>
    </row>
    <row r="1435" spans="1:6" ht="14.5" x14ac:dyDescent="0.2">
      <c r="A1435" s="388" t="s">
        <v>4570</v>
      </c>
      <c r="B1435" s="388" t="s">
        <v>4625</v>
      </c>
      <c r="C1435" s="388" t="s">
        <v>4571</v>
      </c>
      <c r="D1435" s="388" t="s">
        <v>4626</v>
      </c>
      <c r="E1435" s="387" t="s">
        <v>4627</v>
      </c>
      <c r="F1435" s="388">
        <v>364029</v>
      </c>
    </row>
    <row r="1436" spans="1:6" ht="14.5" x14ac:dyDescent="0.2">
      <c r="A1436" s="388" t="s">
        <v>4570</v>
      </c>
      <c r="B1436" s="388" t="s">
        <v>4628</v>
      </c>
      <c r="C1436" s="388" t="s">
        <v>4571</v>
      </c>
      <c r="D1436" s="388" t="s">
        <v>4629</v>
      </c>
      <c r="E1436" s="387" t="s">
        <v>4630</v>
      </c>
      <c r="F1436" s="388">
        <v>364037</v>
      </c>
    </row>
    <row r="1437" spans="1:6" ht="14.5" x14ac:dyDescent="0.2">
      <c r="A1437" s="388" t="s">
        <v>4570</v>
      </c>
      <c r="B1437" s="388" t="s">
        <v>4631</v>
      </c>
      <c r="C1437" s="388" t="s">
        <v>4571</v>
      </c>
      <c r="D1437" s="388" t="s">
        <v>4632</v>
      </c>
      <c r="E1437" s="387" t="s">
        <v>4633</v>
      </c>
      <c r="F1437" s="388">
        <v>364045</v>
      </c>
    </row>
    <row r="1438" spans="1:6" ht="14.5" x14ac:dyDescent="0.2">
      <c r="A1438" s="388" t="s">
        <v>4570</v>
      </c>
      <c r="B1438" s="388" t="s">
        <v>4634</v>
      </c>
      <c r="C1438" s="388" t="s">
        <v>4571</v>
      </c>
      <c r="D1438" s="388" t="s">
        <v>4635</v>
      </c>
      <c r="E1438" s="387" t="s">
        <v>4636</v>
      </c>
      <c r="F1438" s="388">
        <v>364053</v>
      </c>
    </row>
    <row r="1439" spans="1:6" ht="14.5" x14ac:dyDescent="0.2">
      <c r="A1439" s="388" t="s">
        <v>4570</v>
      </c>
      <c r="B1439" s="388" t="s">
        <v>4637</v>
      </c>
      <c r="C1439" s="388" t="s">
        <v>4571</v>
      </c>
      <c r="D1439" s="388" t="s">
        <v>4638</v>
      </c>
      <c r="E1439" s="387" t="s">
        <v>4639</v>
      </c>
      <c r="F1439" s="388">
        <v>364681</v>
      </c>
    </row>
    <row r="1440" spans="1:6" ht="14.5" x14ac:dyDescent="0.2">
      <c r="A1440" s="388" t="s">
        <v>4570</v>
      </c>
      <c r="B1440" s="388" t="s">
        <v>4640</v>
      </c>
      <c r="C1440" s="388" t="s">
        <v>4571</v>
      </c>
      <c r="D1440" s="388" t="s">
        <v>4641</v>
      </c>
      <c r="E1440" s="387" t="s">
        <v>4642</v>
      </c>
      <c r="F1440" s="388">
        <v>364894</v>
      </c>
    </row>
    <row r="1441" spans="1:6" ht="14.5" x14ac:dyDescent="0.2">
      <c r="A1441" s="385" t="s">
        <v>4643</v>
      </c>
      <c r="B1441" s="386"/>
      <c r="C1441" s="386" t="s">
        <v>4644</v>
      </c>
      <c r="D1441" s="386"/>
      <c r="E1441" s="387" t="s">
        <v>4643</v>
      </c>
      <c r="F1441" s="385">
        <v>370002</v>
      </c>
    </row>
    <row r="1442" spans="1:6" ht="14.5" x14ac:dyDescent="0.2">
      <c r="A1442" s="388" t="s">
        <v>4643</v>
      </c>
      <c r="B1442" s="388" t="s">
        <v>4645</v>
      </c>
      <c r="C1442" s="388" t="s">
        <v>4644</v>
      </c>
      <c r="D1442" s="388" t="s">
        <v>4646</v>
      </c>
      <c r="E1442" s="387" t="s">
        <v>4647</v>
      </c>
      <c r="F1442" s="388">
        <v>372013</v>
      </c>
    </row>
    <row r="1443" spans="1:6" ht="14.5" x14ac:dyDescent="0.2">
      <c r="A1443" s="388" t="s">
        <v>4643</v>
      </c>
      <c r="B1443" s="388" t="s">
        <v>4648</v>
      </c>
      <c r="C1443" s="388" t="s">
        <v>4644</v>
      </c>
      <c r="D1443" s="388" t="s">
        <v>4649</v>
      </c>
      <c r="E1443" s="387" t="s">
        <v>4650</v>
      </c>
      <c r="F1443" s="388">
        <v>372021</v>
      </c>
    </row>
    <row r="1444" spans="1:6" ht="14.5" x14ac:dyDescent="0.2">
      <c r="A1444" s="388" t="s">
        <v>4643</v>
      </c>
      <c r="B1444" s="388" t="s">
        <v>4651</v>
      </c>
      <c r="C1444" s="388" t="s">
        <v>4644</v>
      </c>
      <c r="D1444" s="388" t="s">
        <v>4652</v>
      </c>
      <c r="E1444" s="387" t="s">
        <v>4653</v>
      </c>
      <c r="F1444" s="388">
        <v>372030</v>
      </c>
    </row>
    <row r="1445" spans="1:6" ht="14.5" x14ac:dyDescent="0.2">
      <c r="A1445" s="388" t="s">
        <v>4643</v>
      </c>
      <c r="B1445" s="388" t="s">
        <v>4654</v>
      </c>
      <c r="C1445" s="388" t="s">
        <v>4644</v>
      </c>
      <c r="D1445" s="388" t="s">
        <v>4655</v>
      </c>
      <c r="E1445" s="387" t="s">
        <v>4656</v>
      </c>
      <c r="F1445" s="388">
        <v>372048</v>
      </c>
    </row>
    <row r="1446" spans="1:6" ht="14.5" x14ac:dyDescent="0.2">
      <c r="A1446" s="388" t="s">
        <v>4643</v>
      </c>
      <c r="B1446" s="388" t="s">
        <v>4657</v>
      </c>
      <c r="C1446" s="388" t="s">
        <v>4644</v>
      </c>
      <c r="D1446" s="388" t="s">
        <v>4658</v>
      </c>
      <c r="E1446" s="387" t="s">
        <v>4659</v>
      </c>
      <c r="F1446" s="388">
        <v>372056</v>
      </c>
    </row>
    <row r="1447" spans="1:6" ht="14.5" x14ac:dyDescent="0.2">
      <c r="A1447" s="388" t="s">
        <v>4643</v>
      </c>
      <c r="B1447" s="388" t="s">
        <v>4660</v>
      </c>
      <c r="C1447" s="388" t="s">
        <v>4644</v>
      </c>
      <c r="D1447" s="388" t="s">
        <v>4661</v>
      </c>
      <c r="E1447" s="387" t="s">
        <v>4662</v>
      </c>
      <c r="F1447" s="388">
        <v>372064</v>
      </c>
    </row>
    <row r="1448" spans="1:6" ht="14.5" x14ac:dyDescent="0.2">
      <c r="A1448" s="388" t="s">
        <v>4643</v>
      </c>
      <c r="B1448" s="388" t="s">
        <v>4663</v>
      </c>
      <c r="C1448" s="388" t="s">
        <v>4644</v>
      </c>
      <c r="D1448" s="388" t="s">
        <v>4664</v>
      </c>
      <c r="E1448" s="387" t="s">
        <v>4665</v>
      </c>
      <c r="F1448" s="388">
        <v>372072</v>
      </c>
    </row>
    <row r="1449" spans="1:6" ht="14.5" x14ac:dyDescent="0.2">
      <c r="A1449" s="388" t="s">
        <v>4643</v>
      </c>
      <c r="B1449" s="388" t="s">
        <v>4666</v>
      </c>
      <c r="C1449" s="388" t="s">
        <v>4644</v>
      </c>
      <c r="D1449" s="388" t="s">
        <v>4667</v>
      </c>
      <c r="E1449" s="387" t="s">
        <v>4668</v>
      </c>
      <c r="F1449" s="388">
        <v>372081</v>
      </c>
    </row>
    <row r="1450" spans="1:6" ht="14.5" x14ac:dyDescent="0.2">
      <c r="A1450" s="388" t="s">
        <v>4643</v>
      </c>
      <c r="B1450" s="388" t="s">
        <v>4669</v>
      </c>
      <c r="C1450" s="388" t="s">
        <v>4644</v>
      </c>
      <c r="D1450" s="388" t="s">
        <v>4670</v>
      </c>
      <c r="E1450" s="387" t="s">
        <v>4671</v>
      </c>
      <c r="F1450" s="388">
        <v>373222</v>
      </c>
    </row>
    <row r="1451" spans="1:6" ht="14.5" x14ac:dyDescent="0.2">
      <c r="A1451" s="388" t="s">
        <v>4643</v>
      </c>
      <c r="B1451" s="388" t="s">
        <v>4672</v>
      </c>
      <c r="C1451" s="388" t="s">
        <v>4644</v>
      </c>
      <c r="D1451" s="388" t="s">
        <v>4673</v>
      </c>
      <c r="E1451" s="387" t="s">
        <v>4674</v>
      </c>
      <c r="F1451" s="388">
        <v>373249</v>
      </c>
    </row>
    <row r="1452" spans="1:6" ht="14.5" x14ac:dyDescent="0.2">
      <c r="A1452" s="388" t="s">
        <v>4643</v>
      </c>
      <c r="B1452" s="388" t="s">
        <v>4675</v>
      </c>
      <c r="C1452" s="388" t="s">
        <v>4644</v>
      </c>
      <c r="D1452" s="388" t="s">
        <v>4676</v>
      </c>
      <c r="E1452" s="387" t="s">
        <v>4677</v>
      </c>
      <c r="F1452" s="388">
        <v>373419</v>
      </c>
    </row>
    <row r="1453" spans="1:6" ht="14.5" x14ac:dyDescent="0.2">
      <c r="A1453" s="388" t="s">
        <v>4643</v>
      </c>
      <c r="B1453" s="388" t="s">
        <v>4678</v>
      </c>
      <c r="C1453" s="388" t="s">
        <v>4644</v>
      </c>
      <c r="D1453" s="388" t="s">
        <v>4679</v>
      </c>
      <c r="E1453" s="387" t="s">
        <v>4680</v>
      </c>
      <c r="F1453" s="388">
        <v>373648</v>
      </c>
    </row>
    <row r="1454" spans="1:6" ht="14.5" x14ac:dyDescent="0.2">
      <c r="A1454" s="388" t="s">
        <v>4643</v>
      </c>
      <c r="B1454" s="388" t="s">
        <v>4681</v>
      </c>
      <c r="C1454" s="388" t="s">
        <v>4644</v>
      </c>
      <c r="D1454" s="388" t="s">
        <v>4682</v>
      </c>
      <c r="E1454" s="387" t="s">
        <v>4683</v>
      </c>
      <c r="F1454" s="388">
        <v>373869</v>
      </c>
    </row>
    <row r="1455" spans="1:6" ht="14.5" x14ac:dyDescent="0.2">
      <c r="A1455" s="388" t="s">
        <v>4643</v>
      </c>
      <c r="B1455" s="388" t="s">
        <v>4684</v>
      </c>
      <c r="C1455" s="388" t="s">
        <v>4644</v>
      </c>
      <c r="D1455" s="388" t="s">
        <v>4685</v>
      </c>
      <c r="E1455" s="387" t="s">
        <v>4686</v>
      </c>
      <c r="F1455" s="388">
        <v>373877</v>
      </c>
    </row>
    <row r="1456" spans="1:6" ht="14.5" x14ac:dyDescent="0.2">
      <c r="A1456" s="388" t="s">
        <v>4643</v>
      </c>
      <c r="B1456" s="388" t="s">
        <v>4687</v>
      </c>
      <c r="C1456" s="388" t="s">
        <v>4644</v>
      </c>
      <c r="D1456" s="388" t="s">
        <v>4688</v>
      </c>
      <c r="E1456" s="387" t="s">
        <v>4689</v>
      </c>
      <c r="F1456" s="388">
        <v>374032</v>
      </c>
    </row>
    <row r="1457" spans="1:6" ht="14.5" x14ac:dyDescent="0.2">
      <c r="A1457" s="388" t="s">
        <v>4643</v>
      </c>
      <c r="B1457" s="388" t="s">
        <v>4690</v>
      </c>
      <c r="C1457" s="388" t="s">
        <v>4644</v>
      </c>
      <c r="D1457" s="388" t="s">
        <v>4691</v>
      </c>
      <c r="E1457" s="387" t="s">
        <v>4692</v>
      </c>
      <c r="F1457" s="388">
        <v>374041</v>
      </c>
    </row>
    <row r="1458" spans="1:6" ht="14.5" x14ac:dyDescent="0.2">
      <c r="A1458" s="388" t="s">
        <v>4643</v>
      </c>
      <c r="B1458" s="388" t="s">
        <v>4693</v>
      </c>
      <c r="C1458" s="388" t="s">
        <v>4644</v>
      </c>
      <c r="D1458" s="388" t="s">
        <v>4694</v>
      </c>
      <c r="E1458" s="387" t="s">
        <v>4695</v>
      </c>
      <c r="F1458" s="388">
        <v>374067</v>
      </c>
    </row>
    <row r="1459" spans="1:6" ht="14.5" x14ac:dyDescent="0.2">
      <c r="A1459" s="385" t="s">
        <v>4696</v>
      </c>
      <c r="B1459" s="386"/>
      <c r="C1459" s="386" t="s">
        <v>4697</v>
      </c>
      <c r="D1459" s="386"/>
      <c r="E1459" s="387" t="s">
        <v>4696</v>
      </c>
      <c r="F1459" s="385">
        <v>380008</v>
      </c>
    </row>
    <row r="1460" spans="1:6" ht="14.5" x14ac:dyDescent="0.2">
      <c r="A1460" s="388" t="s">
        <v>4696</v>
      </c>
      <c r="B1460" s="388" t="s">
        <v>4698</v>
      </c>
      <c r="C1460" s="388" t="s">
        <v>4697</v>
      </c>
      <c r="D1460" s="388" t="s">
        <v>4699</v>
      </c>
      <c r="E1460" s="387" t="s">
        <v>4700</v>
      </c>
      <c r="F1460" s="388">
        <v>382019</v>
      </c>
    </row>
    <row r="1461" spans="1:6" ht="14.5" x14ac:dyDescent="0.2">
      <c r="A1461" s="388" t="s">
        <v>4696</v>
      </c>
      <c r="B1461" s="388" t="s">
        <v>4701</v>
      </c>
      <c r="C1461" s="388" t="s">
        <v>4697</v>
      </c>
      <c r="D1461" s="388" t="s">
        <v>4702</v>
      </c>
      <c r="E1461" s="387" t="s">
        <v>4703</v>
      </c>
      <c r="F1461" s="388">
        <v>382027</v>
      </c>
    </row>
    <row r="1462" spans="1:6" ht="14.5" x14ac:dyDescent="0.2">
      <c r="A1462" s="388" t="s">
        <v>4696</v>
      </c>
      <c r="B1462" s="388" t="s">
        <v>4704</v>
      </c>
      <c r="C1462" s="388" t="s">
        <v>4697</v>
      </c>
      <c r="D1462" s="388" t="s">
        <v>4705</v>
      </c>
      <c r="E1462" s="387" t="s">
        <v>4706</v>
      </c>
      <c r="F1462" s="388">
        <v>382035</v>
      </c>
    </row>
    <row r="1463" spans="1:6" ht="14.5" x14ac:dyDescent="0.2">
      <c r="A1463" s="388" t="s">
        <v>4696</v>
      </c>
      <c r="B1463" s="388" t="s">
        <v>4707</v>
      </c>
      <c r="C1463" s="388" t="s">
        <v>4697</v>
      </c>
      <c r="D1463" s="388" t="s">
        <v>4708</v>
      </c>
      <c r="E1463" s="387" t="s">
        <v>4709</v>
      </c>
      <c r="F1463" s="388">
        <v>382043</v>
      </c>
    </row>
    <row r="1464" spans="1:6" ht="14.5" x14ac:dyDescent="0.2">
      <c r="A1464" s="388" t="s">
        <v>4696</v>
      </c>
      <c r="B1464" s="388" t="s">
        <v>4710</v>
      </c>
      <c r="C1464" s="388" t="s">
        <v>4697</v>
      </c>
      <c r="D1464" s="388" t="s">
        <v>4711</v>
      </c>
      <c r="E1464" s="387" t="s">
        <v>4712</v>
      </c>
      <c r="F1464" s="388">
        <v>382051</v>
      </c>
    </row>
    <row r="1465" spans="1:6" ht="14.5" x14ac:dyDescent="0.2">
      <c r="A1465" s="388" t="s">
        <v>4696</v>
      </c>
      <c r="B1465" s="388" t="s">
        <v>4713</v>
      </c>
      <c r="C1465" s="388" t="s">
        <v>4697</v>
      </c>
      <c r="D1465" s="388" t="s">
        <v>4714</v>
      </c>
      <c r="E1465" s="387" t="s">
        <v>4715</v>
      </c>
      <c r="F1465" s="388">
        <v>382060</v>
      </c>
    </row>
    <row r="1466" spans="1:6" ht="14.5" x14ac:dyDescent="0.2">
      <c r="A1466" s="388" t="s">
        <v>4696</v>
      </c>
      <c r="B1466" s="388" t="s">
        <v>4716</v>
      </c>
      <c r="C1466" s="388" t="s">
        <v>4697</v>
      </c>
      <c r="D1466" s="388" t="s">
        <v>4717</v>
      </c>
      <c r="E1466" s="387" t="s">
        <v>4718</v>
      </c>
      <c r="F1466" s="388">
        <v>382078</v>
      </c>
    </row>
    <row r="1467" spans="1:6" ht="14.5" x14ac:dyDescent="0.2">
      <c r="A1467" s="388" t="s">
        <v>4696</v>
      </c>
      <c r="B1467" s="388" t="s">
        <v>4719</v>
      </c>
      <c r="C1467" s="388" t="s">
        <v>4697</v>
      </c>
      <c r="D1467" s="388" t="s">
        <v>4720</v>
      </c>
      <c r="E1467" s="387" t="s">
        <v>4721</v>
      </c>
      <c r="F1467" s="388">
        <v>382108</v>
      </c>
    </row>
    <row r="1468" spans="1:6" ht="14.5" x14ac:dyDescent="0.2">
      <c r="A1468" s="388" t="s">
        <v>4696</v>
      </c>
      <c r="B1468" s="388" t="s">
        <v>4722</v>
      </c>
      <c r="C1468" s="388" t="s">
        <v>4697</v>
      </c>
      <c r="D1468" s="388" t="s">
        <v>4723</v>
      </c>
      <c r="E1468" s="387" t="s">
        <v>4724</v>
      </c>
      <c r="F1468" s="388">
        <v>382132</v>
      </c>
    </row>
    <row r="1469" spans="1:6" ht="14.5" x14ac:dyDescent="0.2">
      <c r="A1469" s="388" t="s">
        <v>4696</v>
      </c>
      <c r="B1469" s="388" t="s">
        <v>4725</v>
      </c>
      <c r="C1469" s="388" t="s">
        <v>4697</v>
      </c>
      <c r="D1469" s="388" t="s">
        <v>4726</v>
      </c>
      <c r="E1469" s="387" t="s">
        <v>4727</v>
      </c>
      <c r="F1469" s="388">
        <v>382141</v>
      </c>
    </row>
    <row r="1470" spans="1:6" ht="14.5" x14ac:dyDescent="0.2">
      <c r="A1470" s="388" t="s">
        <v>4696</v>
      </c>
      <c r="B1470" s="388" t="s">
        <v>4728</v>
      </c>
      <c r="C1470" s="388" t="s">
        <v>4697</v>
      </c>
      <c r="D1470" s="388" t="s">
        <v>4729</v>
      </c>
      <c r="E1470" s="387" t="s">
        <v>4730</v>
      </c>
      <c r="F1470" s="388">
        <v>382159</v>
      </c>
    </row>
    <row r="1471" spans="1:6" ht="14.5" x14ac:dyDescent="0.2">
      <c r="A1471" s="388" t="s">
        <v>4696</v>
      </c>
      <c r="B1471" s="388" t="s">
        <v>4731</v>
      </c>
      <c r="C1471" s="388" t="s">
        <v>4697</v>
      </c>
      <c r="D1471" s="388" t="s">
        <v>4732</v>
      </c>
      <c r="E1471" s="387" t="s">
        <v>4733</v>
      </c>
      <c r="F1471" s="388">
        <v>383562</v>
      </c>
    </row>
    <row r="1472" spans="1:6" ht="14.5" x14ac:dyDescent="0.2">
      <c r="A1472" s="388" t="s">
        <v>4696</v>
      </c>
      <c r="B1472" s="388" t="s">
        <v>4734</v>
      </c>
      <c r="C1472" s="388" t="s">
        <v>4697</v>
      </c>
      <c r="D1472" s="388" t="s">
        <v>4735</v>
      </c>
      <c r="E1472" s="387" t="s">
        <v>4736</v>
      </c>
      <c r="F1472" s="388">
        <v>383864</v>
      </c>
    </row>
    <row r="1473" spans="1:6" ht="14.5" x14ac:dyDescent="0.2">
      <c r="A1473" s="388" t="s">
        <v>4696</v>
      </c>
      <c r="B1473" s="388" t="s">
        <v>539</v>
      </c>
      <c r="C1473" s="388" t="s">
        <v>4697</v>
      </c>
      <c r="D1473" s="388" t="s">
        <v>4737</v>
      </c>
      <c r="E1473" s="387" t="s">
        <v>4738</v>
      </c>
      <c r="F1473" s="388">
        <v>384011</v>
      </c>
    </row>
    <row r="1474" spans="1:6" ht="14.5" x14ac:dyDescent="0.2">
      <c r="A1474" s="388" t="s">
        <v>4696</v>
      </c>
      <c r="B1474" s="388" t="s">
        <v>4739</v>
      </c>
      <c r="C1474" s="388" t="s">
        <v>4697</v>
      </c>
      <c r="D1474" s="388" t="s">
        <v>4740</v>
      </c>
      <c r="E1474" s="387" t="s">
        <v>4741</v>
      </c>
      <c r="F1474" s="388">
        <v>384020</v>
      </c>
    </row>
    <row r="1475" spans="1:6" ht="14.5" x14ac:dyDescent="0.2">
      <c r="A1475" s="388" t="s">
        <v>4696</v>
      </c>
      <c r="B1475" s="388" t="s">
        <v>4742</v>
      </c>
      <c r="C1475" s="388" t="s">
        <v>4697</v>
      </c>
      <c r="D1475" s="388" t="s">
        <v>4743</v>
      </c>
      <c r="E1475" s="387" t="s">
        <v>4744</v>
      </c>
      <c r="F1475" s="388">
        <v>384224</v>
      </c>
    </row>
    <row r="1476" spans="1:6" ht="14.5" x14ac:dyDescent="0.2">
      <c r="A1476" s="388" t="s">
        <v>4696</v>
      </c>
      <c r="B1476" s="388" t="s">
        <v>4745</v>
      </c>
      <c r="C1476" s="388" t="s">
        <v>4697</v>
      </c>
      <c r="D1476" s="388" t="s">
        <v>4746</v>
      </c>
      <c r="E1476" s="387" t="s">
        <v>4747</v>
      </c>
      <c r="F1476" s="388">
        <v>384429</v>
      </c>
    </row>
    <row r="1477" spans="1:6" ht="14.5" x14ac:dyDescent="0.2">
      <c r="A1477" s="388" t="s">
        <v>4696</v>
      </c>
      <c r="B1477" s="388" t="s">
        <v>4748</v>
      </c>
      <c r="C1477" s="388" t="s">
        <v>4697</v>
      </c>
      <c r="D1477" s="388" t="s">
        <v>4749</v>
      </c>
      <c r="E1477" s="387" t="s">
        <v>4750</v>
      </c>
      <c r="F1477" s="388">
        <v>384844</v>
      </c>
    </row>
    <row r="1478" spans="1:6" ht="14.5" x14ac:dyDescent="0.2">
      <c r="A1478" s="388" t="s">
        <v>4696</v>
      </c>
      <c r="B1478" s="388" t="s">
        <v>4751</v>
      </c>
      <c r="C1478" s="388" t="s">
        <v>4697</v>
      </c>
      <c r="D1478" s="388" t="s">
        <v>3649</v>
      </c>
      <c r="E1478" s="387" t="s">
        <v>4752</v>
      </c>
      <c r="F1478" s="388">
        <v>384887</v>
      </c>
    </row>
    <row r="1479" spans="1:6" ht="14.5" x14ac:dyDescent="0.2">
      <c r="A1479" s="388" t="s">
        <v>4696</v>
      </c>
      <c r="B1479" s="388" t="s">
        <v>4753</v>
      </c>
      <c r="C1479" s="388" t="s">
        <v>4697</v>
      </c>
      <c r="D1479" s="388" t="s">
        <v>4754</v>
      </c>
      <c r="E1479" s="387" t="s">
        <v>4755</v>
      </c>
      <c r="F1479" s="388">
        <v>385069</v>
      </c>
    </row>
    <row r="1480" spans="1:6" ht="14.5" x14ac:dyDescent="0.2">
      <c r="A1480" s="385" t="s">
        <v>4756</v>
      </c>
      <c r="B1480" s="386"/>
      <c r="C1480" s="386" t="s">
        <v>4757</v>
      </c>
      <c r="D1480" s="386"/>
      <c r="E1480" s="387" t="s">
        <v>4756</v>
      </c>
      <c r="F1480" s="385">
        <v>390003</v>
      </c>
    </row>
    <row r="1481" spans="1:6" ht="14.5" x14ac:dyDescent="0.2">
      <c r="A1481" s="388" t="s">
        <v>4756</v>
      </c>
      <c r="B1481" s="388" t="s">
        <v>4758</v>
      </c>
      <c r="C1481" s="388" t="s">
        <v>4757</v>
      </c>
      <c r="D1481" s="388" t="s">
        <v>4759</v>
      </c>
      <c r="E1481" s="387" t="s">
        <v>4760</v>
      </c>
      <c r="F1481" s="388">
        <v>392014</v>
      </c>
    </row>
    <row r="1482" spans="1:6" ht="14.5" x14ac:dyDescent="0.2">
      <c r="A1482" s="388" t="s">
        <v>4756</v>
      </c>
      <c r="B1482" s="388" t="s">
        <v>4761</v>
      </c>
      <c r="C1482" s="388" t="s">
        <v>4757</v>
      </c>
      <c r="D1482" s="388" t="s">
        <v>4762</v>
      </c>
      <c r="E1482" s="387" t="s">
        <v>4763</v>
      </c>
      <c r="F1482" s="388">
        <v>392022</v>
      </c>
    </row>
    <row r="1483" spans="1:6" ht="14.5" x14ac:dyDescent="0.2">
      <c r="A1483" s="388" t="s">
        <v>4756</v>
      </c>
      <c r="B1483" s="388" t="s">
        <v>4764</v>
      </c>
      <c r="C1483" s="388" t="s">
        <v>4757</v>
      </c>
      <c r="D1483" s="388" t="s">
        <v>4765</v>
      </c>
      <c r="E1483" s="387" t="s">
        <v>4766</v>
      </c>
      <c r="F1483" s="388">
        <v>392031</v>
      </c>
    </row>
    <row r="1484" spans="1:6" ht="14.5" x14ac:dyDescent="0.2">
      <c r="A1484" s="388" t="s">
        <v>4756</v>
      </c>
      <c r="B1484" s="388" t="s">
        <v>4767</v>
      </c>
      <c r="C1484" s="388" t="s">
        <v>4757</v>
      </c>
      <c r="D1484" s="388" t="s">
        <v>4768</v>
      </c>
      <c r="E1484" s="387" t="s">
        <v>4769</v>
      </c>
      <c r="F1484" s="388">
        <v>392049</v>
      </c>
    </row>
    <row r="1485" spans="1:6" ht="14.5" x14ac:dyDescent="0.2">
      <c r="A1485" s="388" t="s">
        <v>4756</v>
      </c>
      <c r="B1485" s="388" t="s">
        <v>4770</v>
      </c>
      <c r="C1485" s="388" t="s">
        <v>4757</v>
      </c>
      <c r="D1485" s="388" t="s">
        <v>4771</v>
      </c>
      <c r="E1485" s="387" t="s">
        <v>4772</v>
      </c>
      <c r="F1485" s="388">
        <v>392057</v>
      </c>
    </row>
    <row r="1486" spans="1:6" ht="14.5" x14ac:dyDescent="0.2">
      <c r="A1486" s="388" t="s">
        <v>4756</v>
      </c>
      <c r="B1486" s="388" t="s">
        <v>4773</v>
      </c>
      <c r="C1486" s="388" t="s">
        <v>4757</v>
      </c>
      <c r="D1486" s="388" t="s">
        <v>4774</v>
      </c>
      <c r="E1486" s="387" t="s">
        <v>4775</v>
      </c>
      <c r="F1486" s="388">
        <v>392065</v>
      </c>
    </row>
    <row r="1487" spans="1:6" ht="14.5" x14ac:dyDescent="0.2">
      <c r="A1487" s="388" t="s">
        <v>4756</v>
      </c>
      <c r="B1487" s="388" t="s">
        <v>4776</v>
      </c>
      <c r="C1487" s="388" t="s">
        <v>4757</v>
      </c>
      <c r="D1487" s="388" t="s">
        <v>4777</v>
      </c>
      <c r="E1487" s="387" t="s">
        <v>4778</v>
      </c>
      <c r="F1487" s="388">
        <v>392081</v>
      </c>
    </row>
    <row r="1488" spans="1:6" ht="14.5" x14ac:dyDescent="0.2">
      <c r="A1488" s="388" t="s">
        <v>4756</v>
      </c>
      <c r="B1488" s="388" t="s">
        <v>4779</v>
      </c>
      <c r="C1488" s="388" t="s">
        <v>4757</v>
      </c>
      <c r="D1488" s="388" t="s">
        <v>4780</v>
      </c>
      <c r="E1488" s="387" t="s">
        <v>4781</v>
      </c>
      <c r="F1488" s="388">
        <v>392090</v>
      </c>
    </row>
    <row r="1489" spans="1:6" ht="14.5" x14ac:dyDescent="0.2">
      <c r="A1489" s="388" t="s">
        <v>4756</v>
      </c>
      <c r="B1489" s="388" t="s">
        <v>4782</v>
      </c>
      <c r="C1489" s="388" t="s">
        <v>4757</v>
      </c>
      <c r="D1489" s="388" t="s">
        <v>4783</v>
      </c>
      <c r="E1489" s="387" t="s">
        <v>4784</v>
      </c>
      <c r="F1489" s="388">
        <v>392103</v>
      </c>
    </row>
    <row r="1490" spans="1:6" ht="14.5" x14ac:dyDescent="0.2">
      <c r="A1490" s="388" t="s">
        <v>4756</v>
      </c>
      <c r="B1490" s="388" t="s">
        <v>4785</v>
      </c>
      <c r="C1490" s="388" t="s">
        <v>4757</v>
      </c>
      <c r="D1490" s="388" t="s">
        <v>3463</v>
      </c>
      <c r="E1490" s="387" t="s">
        <v>4786</v>
      </c>
      <c r="F1490" s="388">
        <v>392111</v>
      </c>
    </row>
    <row r="1491" spans="1:6" ht="14.5" x14ac:dyDescent="0.2">
      <c r="A1491" s="388" t="s">
        <v>4756</v>
      </c>
      <c r="B1491" s="388" t="s">
        <v>4787</v>
      </c>
      <c r="C1491" s="388" t="s">
        <v>4757</v>
      </c>
      <c r="D1491" s="388" t="s">
        <v>4788</v>
      </c>
      <c r="E1491" s="387" t="s">
        <v>4789</v>
      </c>
      <c r="F1491" s="388">
        <v>392120</v>
      </c>
    </row>
    <row r="1492" spans="1:6" ht="14.5" x14ac:dyDescent="0.2">
      <c r="A1492" s="388" t="s">
        <v>4756</v>
      </c>
      <c r="B1492" s="388" t="s">
        <v>4790</v>
      </c>
      <c r="C1492" s="388" t="s">
        <v>4757</v>
      </c>
      <c r="D1492" s="388" t="s">
        <v>4791</v>
      </c>
      <c r="E1492" s="387" t="s">
        <v>4792</v>
      </c>
      <c r="F1492" s="388">
        <v>393011</v>
      </c>
    </row>
    <row r="1493" spans="1:6" ht="14.5" x14ac:dyDescent="0.2">
      <c r="A1493" s="388" t="s">
        <v>4756</v>
      </c>
      <c r="B1493" s="388" t="s">
        <v>4793</v>
      </c>
      <c r="C1493" s="388" t="s">
        <v>4757</v>
      </c>
      <c r="D1493" s="388" t="s">
        <v>4794</v>
      </c>
      <c r="E1493" s="387" t="s">
        <v>4795</v>
      </c>
      <c r="F1493" s="388">
        <v>393029</v>
      </c>
    </row>
    <row r="1494" spans="1:6" ht="14.5" x14ac:dyDescent="0.2">
      <c r="A1494" s="388" t="s">
        <v>4756</v>
      </c>
      <c r="B1494" s="388" t="s">
        <v>4796</v>
      </c>
      <c r="C1494" s="388" t="s">
        <v>4757</v>
      </c>
      <c r="D1494" s="388" t="s">
        <v>4797</v>
      </c>
      <c r="E1494" s="387" t="s">
        <v>4798</v>
      </c>
      <c r="F1494" s="388">
        <v>393037</v>
      </c>
    </row>
    <row r="1495" spans="1:6" ht="14.5" x14ac:dyDescent="0.2">
      <c r="A1495" s="388" t="s">
        <v>4756</v>
      </c>
      <c r="B1495" s="388" t="s">
        <v>4799</v>
      </c>
      <c r="C1495" s="388" t="s">
        <v>4757</v>
      </c>
      <c r="D1495" s="388" t="s">
        <v>4800</v>
      </c>
      <c r="E1495" s="387" t="s">
        <v>4801</v>
      </c>
      <c r="F1495" s="388">
        <v>393045</v>
      </c>
    </row>
    <row r="1496" spans="1:6" ht="14.5" x14ac:dyDescent="0.2">
      <c r="A1496" s="388" t="s">
        <v>4756</v>
      </c>
      <c r="B1496" s="388" t="s">
        <v>4802</v>
      </c>
      <c r="C1496" s="388" t="s">
        <v>4757</v>
      </c>
      <c r="D1496" s="388" t="s">
        <v>4803</v>
      </c>
      <c r="E1496" s="387" t="s">
        <v>4804</v>
      </c>
      <c r="F1496" s="388">
        <v>393053</v>
      </c>
    </row>
    <row r="1497" spans="1:6" ht="14.5" x14ac:dyDescent="0.2">
      <c r="A1497" s="388" t="s">
        <v>4756</v>
      </c>
      <c r="B1497" s="388" t="s">
        <v>4805</v>
      </c>
      <c r="C1497" s="388" t="s">
        <v>4757</v>
      </c>
      <c r="D1497" s="388" t="s">
        <v>4806</v>
      </c>
      <c r="E1497" s="387" t="s">
        <v>4807</v>
      </c>
      <c r="F1497" s="388">
        <v>393061</v>
      </c>
    </row>
    <row r="1498" spans="1:6" ht="14.5" x14ac:dyDescent="0.2">
      <c r="A1498" s="388" t="s">
        <v>4756</v>
      </c>
      <c r="B1498" s="388" t="s">
        <v>4808</v>
      </c>
      <c r="C1498" s="388" t="s">
        <v>4757</v>
      </c>
      <c r="D1498" s="388" t="s">
        <v>4809</v>
      </c>
      <c r="E1498" s="387" t="s">
        <v>4810</v>
      </c>
      <c r="F1498" s="388">
        <v>393070</v>
      </c>
    </row>
    <row r="1499" spans="1:6" ht="14.5" x14ac:dyDescent="0.2">
      <c r="A1499" s="388" t="s">
        <v>4756</v>
      </c>
      <c r="B1499" s="388" t="s">
        <v>4811</v>
      </c>
      <c r="C1499" s="388" t="s">
        <v>4757</v>
      </c>
      <c r="D1499" s="388" t="s">
        <v>4812</v>
      </c>
      <c r="E1499" s="387" t="s">
        <v>4813</v>
      </c>
      <c r="F1499" s="388">
        <v>393410</v>
      </c>
    </row>
    <row r="1500" spans="1:6" ht="14.5" x14ac:dyDescent="0.2">
      <c r="A1500" s="388" t="s">
        <v>4756</v>
      </c>
      <c r="B1500" s="388" t="s">
        <v>4814</v>
      </c>
      <c r="C1500" s="388" t="s">
        <v>4757</v>
      </c>
      <c r="D1500" s="388" t="s">
        <v>4815</v>
      </c>
      <c r="E1500" s="387" t="s">
        <v>4816</v>
      </c>
      <c r="F1500" s="388">
        <v>393444</v>
      </c>
    </row>
    <row r="1501" spans="1:6" ht="14.5" x14ac:dyDescent="0.2">
      <c r="A1501" s="388" t="s">
        <v>4756</v>
      </c>
      <c r="B1501" s="388" t="s">
        <v>4817</v>
      </c>
      <c r="C1501" s="388" t="s">
        <v>4757</v>
      </c>
      <c r="D1501" s="388" t="s">
        <v>4818</v>
      </c>
      <c r="E1501" s="387" t="s">
        <v>4819</v>
      </c>
      <c r="F1501" s="388">
        <v>393631</v>
      </c>
    </row>
    <row r="1502" spans="1:6" ht="14.5" x14ac:dyDescent="0.2">
      <c r="A1502" s="388" t="s">
        <v>4756</v>
      </c>
      <c r="B1502" s="388" t="s">
        <v>4820</v>
      </c>
      <c r="C1502" s="388" t="s">
        <v>4757</v>
      </c>
      <c r="D1502" s="388" t="s">
        <v>4821</v>
      </c>
      <c r="E1502" s="387" t="s">
        <v>4822</v>
      </c>
      <c r="F1502" s="388">
        <v>393649</v>
      </c>
    </row>
    <row r="1503" spans="1:6" ht="14.5" x14ac:dyDescent="0.2">
      <c r="A1503" s="388" t="s">
        <v>4756</v>
      </c>
      <c r="B1503" s="388" t="s">
        <v>4823</v>
      </c>
      <c r="C1503" s="388" t="s">
        <v>4757</v>
      </c>
      <c r="D1503" s="388" t="s">
        <v>4824</v>
      </c>
      <c r="E1503" s="387" t="s">
        <v>4825</v>
      </c>
      <c r="F1503" s="388">
        <v>393860</v>
      </c>
    </row>
    <row r="1504" spans="1:6" ht="14.5" x14ac:dyDescent="0.2">
      <c r="A1504" s="388" t="s">
        <v>4756</v>
      </c>
      <c r="B1504" s="388" t="s">
        <v>4826</v>
      </c>
      <c r="C1504" s="388" t="s">
        <v>4757</v>
      </c>
      <c r="D1504" s="388" t="s">
        <v>4827</v>
      </c>
      <c r="E1504" s="387" t="s">
        <v>4828</v>
      </c>
      <c r="F1504" s="388">
        <v>393878</v>
      </c>
    </row>
    <row r="1505" spans="1:6" ht="14.5" x14ac:dyDescent="0.2">
      <c r="A1505" s="388" t="s">
        <v>4756</v>
      </c>
      <c r="B1505" s="388" t="s">
        <v>4829</v>
      </c>
      <c r="C1505" s="388" t="s">
        <v>4757</v>
      </c>
      <c r="D1505" s="388" t="s">
        <v>4830</v>
      </c>
      <c r="E1505" s="387" t="s">
        <v>4831</v>
      </c>
      <c r="F1505" s="388">
        <v>394017</v>
      </c>
    </row>
    <row r="1506" spans="1:6" ht="14.5" x14ac:dyDescent="0.2">
      <c r="A1506" s="388" t="s">
        <v>4756</v>
      </c>
      <c r="B1506" s="388" t="s">
        <v>4832</v>
      </c>
      <c r="C1506" s="388" t="s">
        <v>4757</v>
      </c>
      <c r="D1506" s="388" t="s">
        <v>4833</v>
      </c>
      <c r="E1506" s="387" t="s">
        <v>4834</v>
      </c>
      <c r="F1506" s="388">
        <v>394025</v>
      </c>
    </row>
    <row r="1507" spans="1:6" ht="14.5" x14ac:dyDescent="0.2">
      <c r="A1507" s="388" t="s">
        <v>4756</v>
      </c>
      <c r="B1507" s="388" t="s">
        <v>4835</v>
      </c>
      <c r="C1507" s="388" t="s">
        <v>4757</v>
      </c>
      <c r="D1507" s="388" t="s">
        <v>4836</v>
      </c>
      <c r="E1507" s="387" t="s">
        <v>4837</v>
      </c>
      <c r="F1507" s="388">
        <v>394033</v>
      </c>
    </row>
    <row r="1508" spans="1:6" ht="14.5" x14ac:dyDescent="0.2">
      <c r="A1508" s="388" t="s">
        <v>4756</v>
      </c>
      <c r="B1508" s="388" t="s">
        <v>4838</v>
      </c>
      <c r="C1508" s="388" t="s">
        <v>4757</v>
      </c>
      <c r="D1508" s="388" t="s">
        <v>4839</v>
      </c>
      <c r="E1508" s="387" t="s">
        <v>4840</v>
      </c>
      <c r="F1508" s="388">
        <v>394050</v>
      </c>
    </row>
    <row r="1509" spans="1:6" ht="14.5" x14ac:dyDescent="0.2">
      <c r="A1509" s="388" t="s">
        <v>4756</v>
      </c>
      <c r="B1509" s="388" t="s">
        <v>4841</v>
      </c>
      <c r="C1509" s="388" t="s">
        <v>4757</v>
      </c>
      <c r="D1509" s="388" t="s">
        <v>4842</v>
      </c>
      <c r="E1509" s="387" t="s">
        <v>4843</v>
      </c>
      <c r="F1509" s="388">
        <v>394106</v>
      </c>
    </row>
    <row r="1510" spans="1:6" ht="14.5" x14ac:dyDescent="0.2">
      <c r="A1510" s="388" t="s">
        <v>4756</v>
      </c>
      <c r="B1510" s="388" t="s">
        <v>4844</v>
      </c>
      <c r="C1510" s="388" t="s">
        <v>4757</v>
      </c>
      <c r="D1510" s="388" t="s">
        <v>4845</v>
      </c>
      <c r="E1510" s="387" t="s">
        <v>4846</v>
      </c>
      <c r="F1510" s="388">
        <v>394114</v>
      </c>
    </row>
    <row r="1511" spans="1:6" ht="14.5" x14ac:dyDescent="0.2">
      <c r="A1511" s="388" t="s">
        <v>4756</v>
      </c>
      <c r="B1511" s="388" t="s">
        <v>4847</v>
      </c>
      <c r="C1511" s="388" t="s">
        <v>4757</v>
      </c>
      <c r="D1511" s="388" t="s">
        <v>4848</v>
      </c>
      <c r="E1511" s="387" t="s">
        <v>4849</v>
      </c>
      <c r="F1511" s="388">
        <v>394122</v>
      </c>
    </row>
    <row r="1512" spans="1:6" ht="14.5" x14ac:dyDescent="0.2">
      <c r="A1512" s="388" t="s">
        <v>4756</v>
      </c>
      <c r="B1512" s="388" t="s">
        <v>4850</v>
      </c>
      <c r="C1512" s="388" t="s">
        <v>4757</v>
      </c>
      <c r="D1512" s="388" t="s">
        <v>4851</v>
      </c>
      <c r="E1512" s="387" t="s">
        <v>4852</v>
      </c>
      <c r="F1512" s="388">
        <v>394246</v>
      </c>
    </row>
    <row r="1513" spans="1:6" ht="14.5" x14ac:dyDescent="0.2">
      <c r="A1513" s="388" t="s">
        <v>4756</v>
      </c>
      <c r="B1513" s="388" t="s">
        <v>4853</v>
      </c>
      <c r="C1513" s="388" t="s">
        <v>4757</v>
      </c>
      <c r="D1513" s="388" t="s">
        <v>4854</v>
      </c>
      <c r="E1513" s="387" t="s">
        <v>4855</v>
      </c>
      <c r="F1513" s="388">
        <v>394271</v>
      </c>
    </row>
    <row r="1514" spans="1:6" ht="14.5" x14ac:dyDescent="0.2">
      <c r="A1514" s="388" t="s">
        <v>4756</v>
      </c>
      <c r="B1514" s="388" t="s">
        <v>4856</v>
      </c>
      <c r="C1514" s="388" t="s">
        <v>4757</v>
      </c>
      <c r="D1514" s="388" t="s">
        <v>4857</v>
      </c>
      <c r="E1514" s="387" t="s">
        <v>4858</v>
      </c>
      <c r="F1514" s="388">
        <v>394289</v>
      </c>
    </row>
    <row r="1515" spans="1:6" ht="14.5" x14ac:dyDescent="0.2">
      <c r="A1515" s="385" t="s">
        <v>4859</v>
      </c>
      <c r="B1515" s="386"/>
      <c r="C1515" s="386" t="s">
        <v>4860</v>
      </c>
      <c r="D1515" s="386"/>
      <c r="E1515" s="387" t="s">
        <v>4859</v>
      </c>
      <c r="F1515" s="385">
        <v>400009</v>
      </c>
    </row>
    <row r="1516" spans="1:6" ht="14.5" x14ac:dyDescent="0.2">
      <c r="A1516" s="388" t="s">
        <v>4859</v>
      </c>
      <c r="B1516" s="388" t="s">
        <v>4861</v>
      </c>
      <c r="C1516" s="388" t="s">
        <v>4860</v>
      </c>
      <c r="D1516" s="388" t="s">
        <v>4862</v>
      </c>
      <c r="E1516" s="387" t="s">
        <v>4863</v>
      </c>
      <c r="F1516" s="388">
        <v>401005</v>
      </c>
    </row>
    <row r="1517" spans="1:6" ht="14.5" x14ac:dyDescent="0.2">
      <c r="A1517" s="388" t="s">
        <v>4859</v>
      </c>
      <c r="B1517" s="388" t="s">
        <v>4864</v>
      </c>
      <c r="C1517" s="388" t="s">
        <v>4860</v>
      </c>
      <c r="D1517" s="388" t="s">
        <v>4865</v>
      </c>
      <c r="E1517" s="387" t="s">
        <v>4866</v>
      </c>
      <c r="F1517" s="388">
        <v>401307</v>
      </c>
    </row>
    <row r="1518" spans="1:6" ht="14.5" x14ac:dyDescent="0.2">
      <c r="A1518" s="388" t="s">
        <v>4859</v>
      </c>
      <c r="B1518" s="388" t="s">
        <v>4867</v>
      </c>
      <c r="C1518" s="388" t="s">
        <v>4860</v>
      </c>
      <c r="D1518" s="388" t="s">
        <v>4868</v>
      </c>
      <c r="E1518" s="387" t="s">
        <v>4869</v>
      </c>
      <c r="F1518" s="388">
        <v>402028</v>
      </c>
    </row>
    <row r="1519" spans="1:6" ht="14.5" x14ac:dyDescent="0.2">
      <c r="A1519" s="388" t="s">
        <v>4859</v>
      </c>
      <c r="B1519" s="388" t="s">
        <v>4870</v>
      </c>
      <c r="C1519" s="388" t="s">
        <v>4860</v>
      </c>
      <c r="D1519" s="388" t="s">
        <v>4871</v>
      </c>
      <c r="E1519" s="387" t="s">
        <v>4872</v>
      </c>
      <c r="F1519" s="388">
        <v>402036</v>
      </c>
    </row>
    <row r="1520" spans="1:6" ht="14.5" x14ac:dyDescent="0.2">
      <c r="A1520" s="388" t="s">
        <v>4859</v>
      </c>
      <c r="B1520" s="388" t="s">
        <v>4873</v>
      </c>
      <c r="C1520" s="388" t="s">
        <v>4860</v>
      </c>
      <c r="D1520" s="388" t="s">
        <v>4874</v>
      </c>
      <c r="E1520" s="387" t="s">
        <v>4875</v>
      </c>
      <c r="F1520" s="388">
        <v>402044</v>
      </c>
    </row>
    <row r="1521" spans="1:6" ht="14.5" x14ac:dyDescent="0.2">
      <c r="A1521" s="388" t="s">
        <v>4859</v>
      </c>
      <c r="B1521" s="388" t="s">
        <v>4876</v>
      </c>
      <c r="C1521" s="388" t="s">
        <v>4860</v>
      </c>
      <c r="D1521" s="388" t="s">
        <v>4877</v>
      </c>
      <c r="E1521" s="387" t="s">
        <v>4878</v>
      </c>
      <c r="F1521" s="388">
        <v>402052</v>
      </c>
    </row>
    <row r="1522" spans="1:6" ht="14.5" x14ac:dyDescent="0.2">
      <c r="A1522" s="388" t="s">
        <v>4859</v>
      </c>
      <c r="B1522" s="388" t="s">
        <v>4879</v>
      </c>
      <c r="C1522" s="388" t="s">
        <v>4860</v>
      </c>
      <c r="D1522" s="388" t="s">
        <v>4880</v>
      </c>
      <c r="E1522" s="387" t="s">
        <v>4881</v>
      </c>
      <c r="F1522" s="388">
        <v>402061</v>
      </c>
    </row>
    <row r="1523" spans="1:6" ht="14.5" x14ac:dyDescent="0.2">
      <c r="A1523" s="388" t="s">
        <v>4859</v>
      </c>
      <c r="B1523" s="388" t="s">
        <v>4882</v>
      </c>
      <c r="C1523" s="388" t="s">
        <v>4860</v>
      </c>
      <c r="D1523" s="388" t="s">
        <v>4883</v>
      </c>
      <c r="E1523" s="387" t="s">
        <v>4884</v>
      </c>
      <c r="F1523" s="388">
        <v>402079</v>
      </c>
    </row>
    <row r="1524" spans="1:6" ht="14.5" x14ac:dyDescent="0.2">
      <c r="A1524" s="388" t="s">
        <v>4859</v>
      </c>
      <c r="B1524" s="388" t="s">
        <v>4885</v>
      </c>
      <c r="C1524" s="388" t="s">
        <v>4860</v>
      </c>
      <c r="D1524" s="388" t="s">
        <v>4886</v>
      </c>
      <c r="E1524" s="387" t="s">
        <v>4887</v>
      </c>
      <c r="F1524" s="388">
        <v>402109</v>
      </c>
    </row>
    <row r="1525" spans="1:6" ht="14.5" x14ac:dyDescent="0.2">
      <c r="A1525" s="388" t="s">
        <v>4859</v>
      </c>
      <c r="B1525" s="388" t="s">
        <v>4888</v>
      </c>
      <c r="C1525" s="388" t="s">
        <v>4860</v>
      </c>
      <c r="D1525" s="388" t="s">
        <v>4889</v>
      </c>
      <c r="E1525" s="387" t="s">
        <v>4890</v>
      </c>
      <c r="F1525" s="388">
        <v>402117</v>
      </c>
    </row>
    <row r="1526" spans="1:6" ht="14.5" x14ac:dyDescent="0.2">
      <c r="A1526" s="388" t="s">
        <v>4859</v>
      </c>
      <c r="B1526" s="388" t="s">
        <v>4891</v>
      </c>
      <c r="C1526" s="388" t="s">
        <v>4860</v>
      </c>
      <c r="D1526" s="388" t="s">
        <v>4892</v>
      </c>
      <c r="E1526" s="387" t="s">
        <v>4893</v>
      </c>
      <c r="F1526" s="388">
        <v>402125</v>
      </c>
    </row>
    <row r="1527" spans="1:6" ht="14.5" x14ac:dyDescent="0.2">
      <c r="A1527" s="388" t="s">
        <v>4859</v>
      </c>
      <c r="B1527" s="388" t="s">
        <v>4894</v>
      </c>
      <c r="C1527" s="388" t="s">
        <v>4860</v>
      </c>
      <c r="D1527" s="388" t="s">
        <v>4895</v>
      </c>
      <c r="E1527" s="387" t="s">
        <v>4896</v>
      </c>
      <c r="F1527" s="388">
        <v>402133</v>
      </c>
    </row>
    <row r="1528" spans="1:6" ht="14.5" x14ac:dyDescent="0.2">
      <c r="A1528" s="388" t="s">
        <v>4859</v>
      </c>
      <c r="B1528" s="388" t="s">
        <v>4897</v>
      </c>
      <c r="C1528" s="388" t="s">
        <v>4860</v>
      </c>
      <c r="D1528" s="388" t="s">
        <v>4898</v>
      </c>
      <c r="E1528" s="387" t="s">
        <v>4899</v>
      </c>
      <c r="F1528" s="388">
        <v>402141</v>
      </c>
    </row>
    <row r="1529" spans="1:6" ht="14.5" x14ac:dyDescent="0.2">
      <c r="A1529" s="388" t="s">
        <v>4859</v>
      </c>
      <c r="B1529" s="388" t="s">
        <v>4900</v>
      </c>
      <c r="C1529" s="388" t="s">
        <v>4860</v>
      </c>
      <c r="D1529" s="388" t="s">
        <v>4901</v>
      </c>
      <c r="E1529" s="387" t="s">
        <v>4902</v>
      </c>
      <c r="F1529" s="388">
        <v>402150</v>
      </c>
    </row>
    <row r="1530" spans="1:6" ht="14.5" x14ac:dyDescent="0.2">
      <c r="A1530" s="388" t="s">
        <v>4859</v>
      </c>
      <c r="B1530" s="388" t="s">
        <v>4903</v>
      </c>
      <c r="C1530" s="388" t="s">
        <v>4860</v>
      </c>
      <c r="D1530" s="388" t="s">
        <v>4904</v>
      </c>
      <c r="E1530" s="387" t="s">
        <v>4905</v>
      </c>
      <c r="F1530" s="388">
        <v>402168</v>
      </c>
    </row>
    <row r="1531" spans="1:6" ht="14.5" x14ac:dyDescent="0.2">
      <c r="A1531" s="388" t="s">
        <v>4859</v>
      </c>
      <c r="B1531" s="388" t="s">
        <v>4906</v>
      </c>
      <c r="C1531" s="388" t="s">
        <v>4860</v>
      </c>
      <c r="D1531" s="388" t="s">
        <v>4907</v>
      </c>
      <c r="E1531" s="387" t="s">
        <v>4908</v>
      </c>
      <c r="F1531" s="388">
        <v>402176</v>
      </c>
    </row>
    <row r="1532" spans="1:6" ht="14.5" x14ac:dyDescent="0.2">
      <c r="A1532" s="388" t="s">
        <v>4859</v>
      </c>
      <c r="B1532" s="388" t="s">
        <v>4909</v>
      </c>
      <c r="C1532" s="388" t="s">
        <v>4860</v>
      </c>
      <c r="D1532" s="388" t="s">
        <v>4910</v>
      </c>
      <c r="E1532" s="387" t="s">
        <v>4911</v>
      </c>
      <c r="F1532" s="388">
        <v>402184</v>
      </c>
    </row>
    <row r="1533" spans="1:6" ht="14.5" x14ac:dyDescent="0.2">
      <c r="A1533" s="388" t="s">
        <v>4859</v>
      </c>
      <c r="B1533" s="388" t="s">
        <v>4912</v>
      </c>
      <c r="C1533" s="388" t="s">
        <v>4860</v>
      </c>
      <c r="D1533" s="388" t="s">
        <v>4913</v>
      </c>
      <c r="E1533" s="387" t="s">
        <v>4914</v>
      </c>
      <c r="F1533" s="388">
        <v>402192</v>
      </c>
    </row>
    <row r="1534" spans="1:6" ht="14.5" x14ac:dyDescent="0.2">
      <c r="A1534" s="388" t="s">
        <v>4859</v>
      </c>
      <c r="B1534" s="388" t="s">
        <v>4915</v>
      </c>
      <c r="C1534" s="388" t="s">
        <v>4860</v>
      </c>
      <c r="D1534" s="388" t="s">
        <v>4916</v>
      </c>
      <c r="E1534" s="387" t="s">
        <v>4917</v>
      </c>
      <c r="F1534" s="388">
        <v>402206</v>
      </c>
    </row>
    <row r="1535" spans="1:6" ht="14.5" x14ac:dyDescent="0.2">
      <c r="A1535" s="388" t="s">
        <v>4859</v>
      </c>
      <c r="B1535" s="388" t="s">
        <v>4918</v>
      </c>
      <c r="C1535" s="388" t="s">
        <v>4860</v>
      </c>
      <c r="D1535" s="388" t="s">
        <v>4919</v>
      </c>
      <c r="E1535" s="387" t="s">
        <v>4920</v>
      </c>
      <c r="F1535" s="388">
        <v>402214</v>
      </c>
    </row>
    <row r="1536" spans="1:6" ht="14.5" x14ac:dyDescent="0.2">
      <c r="A1536" s="388" t="s">
        <v>4859</v>
      </c>
      <c r="B1536" s="388" t="s">
        <v>4921</v>
      </c>
      <c r="C1536" s="388" t="s">
        <v>4860</v>
      </c>
      <c r="D1536" s="388" t="s">
        <v>1680</v>
      </c>
      <c r="E1536" s="387" t="s">
        <v>4922</v>
      </c>
      <c r="F1536" s="388">
        <v>402231</v>
      </c>
    </row>
    <row r="1537" spans="1:6" ht="14.5" x14ac:dyDescent="0.2">
      <c r="A1537" s="388" t="s">
        <v>4859</v>
      </c>
      <c r="B1537" s="388" t="s">
        <v>4923</v>
      </c>
      <c r="C1537" s="388" t="s">
        <v>4860</v>
      </c>
      <c r="D1537" s="388" t="s">
        <v>4924</v>
      </c>
      <c r="E1537" s="387" t="s">
        <v>4925</v>
      </c>
      <c r="F1537" s="388">
        <v>402249</v>
      </c>
    </row>
    <row r="1538" spans="1:6" ht="14.5" x14ac:dyDescent="0.2">
      <c r="A1538" s="388" t="s">
        <v>4859</v>
      </c>
      <c r="B1538" s="388" t="s">
        <v>4926</v>
      </c>
      <c r="C1538" s="388" t="s">
        <v>4860</v>
      </c>
      <c r="D1538" s="388" t="s">
        <v>4927</v>
      </c>
      <c r="E1538" s="387" t="s">
        <v>4928</v>
      </c>
      <c r="F1538" s="388">
        <v>402257</v>
      </c>
    </row>
    <row r="1539" spans="1:6" ht="14.5" x14ac:dyDescent="0.2">
      <c r="A1539" s="388" t="s">
        <v>4859</v>
      </c>
      <c r="B1539" s="388" t="s">
        <v>4929</v>
      </c>
      <c r="C1539" s="388" t="s">
        <v>4860</v>
      </c>
      <c r="D1539" s="388" t="s">
        <v>4930</v>
      </c>
      <c r="E1539" s="387" t="s">
        <v>4931</v>
      </c>
      <c r="F1539" s="388">
        <v>402265</v>
      </c>
    </row>
    <row r="1540" spans="1:6" ht="14.5" x14ac:dyDescent="0.2">
      <c r="A1540" s="388" t="s">
        <v>4859</v>
      </c>
      <c r="B1540" s="388" t="s">
        <v>4932</v>
      </c>
      <c r="C1540" s="388" t="s">
        <v>4860</v>
      </c>
      <c r="D1540" s="388" t="s">
        <v>4933</v>
      </c>
      <c r="E1540" s="387" t="s">
        <v>4934</v>
      </c>
      <c r="F1540" s="388">
        <v>402273</v>
      </c>
    </row>
    <row r="1541" spans="1:6" ht="14.5" x14ac:dyDescent="0.2">
      <c r="A1541" s="388" t="s">
        <v>4859</v>
      </c>
      <c r="B1541" s="388" t="s">
        <v>4935</v>
      </c>
      <c r="C1541" s="388" t="s">
        <v>4860</v>
      </c>
      <c r="D1541" s="388" t="s">
        <v>4936</v>
      </c>
      <c r="E1541" s="387" t="s">
        <v>4937</v>
      </c>
      <c r="F1541" s="388">
        <v>402281</v>
      </c>
    </row>
    <row r="1542" spans="1:6" ht="14.5" x14ac:dyDescent="0.2">
      <c r="A1542" s="388" t="s">
        <v>4859</v>
      </c>
      <c r="B1542" s="388" t="s">
        <v>4938</v>
      </c>
      <c r="C1542" s="388" t="s">
        <v>4860</v>
      </c>
      <c r="D1542" s="388" t="s">
        <v>4939</v>
      </c>
      <c r="E1542" s="387" t="s">
        <v>4940</v>
      </c>
      <c r="F1542" s="388">
        <v>402290</v>
      </c>
    </row>
    <row r="1543" spans="1:6" ht="14.5" x14ac:dyDescent="0.2">
      <c r="A1543" s="388" t="s">
        <v>4859</v>
      </c>
      <c r="B1543" s="388" t="s">
        <v>4941</v>
      </c>
      <c r="C1543" s="388" t="s">
        <v>4860</v>
      </c>
      <c r="D1543" s="388" t="s">
        <v>4942</v>
      </c>
      <c r="E1543" s="387" t="s">
        <v>4943</v>
      </c>
      <c r="F1543" s="388">
        <v>402303</v>
      </c>
    </row>
    <row r="1544" spans="1:6" ht="14.5" x14ac:dyDescent="0.2">
      <c r="A1544" s="388" t="s">
        <v>4859</v>
      </c>
      <c r="B1544" s="388" t="s">
        <v>4944</v>
      </c>
      <c r="C1544" s="388" t="s">
        <v>4860</v>
      </c>
      <c r="D1544" s="388" t="s">
        <v>4945</v>
      </c>
      <c r="E1544" s="387" t="s">
        <v>4946</v>
      </c>
      <c r="F1544" s="388">
        <v>402311</v>
      </c>
    </row>
    <row r="1545" spans="1:6" ht="14.5" x14ac:dyDescent="0.2">
      <c r="A1545" s="388" t="s">
        <v>4859</v>
      </c>
      <c r="B1545" s="388" t="s">
        <v>4947</v>
      </c>
      <c r="C1545" s="388" t="s">
        <v>4860</v>
      </c>
      <c r="D1545" s="388" t="s">
        <v>4948</v>
      </c>
      <c r="E1545" s="387" t="s">
        <v>4949</v>
      </c>
      <c r="F1545" s="388">
        <v>403415</v>
      </c>
    </row>
    <row r="1546" spans="1:6" ht="14.5" x14ac:dyDescent="0.2">
      <c r="A1546" s="388" t="s">
        <v>4859</v>
      </c>
      <c r="B1546" s="388" t="s">
        <v>4950</v>
      </c>
      <c r="C1546" s="388" t="s">
        <v>4860</v>
      </c>
      <c r="D1546" s="388" t="s">
        <v>4951</v>
      </c>
      <c r="E1546" s="387" t="s">
        <v>4952</v>
      </c>
      <c r="F1546" s="388">
        <v>403423</v>
      </c>
    </row>
    <row r="1547" spans="1:6" ht="14.5" x14ac:dyDescent="0.2">
      <c r="A1547" s="388" t="s">
        <v>4859</v>
      </c>
      <c r="B1547" s="388" t="s">
        <v>4953</v>
      </c>
      <c r="C1547" s="388" t="s">
        <v>4860</v>
      </c>
      <c r="D1547" s="388" t="s">
        <v>4954</v>
      </c>
      <c r="E1547" s="387" t="s">
        <v>4955</v>
      </c>
      <c r="F1547" s="388">
        <v>403431</v>
      </c>
    </row>
    <row r="1548" spans="1:6" ht="14.5" x14ac:dyDescent="0.2">
      <c r="A1548" s="388" t="s">
        <v>4859</v>
      </c>
      <c r="B1548" s="388" t="s">
        <v>4956</v>
      </c>
      <c r="C1548" s="388" t="s">
        <v>4860</v>
      </c>
      <c r="D1548" s="388" t="s">
        <v>4957</v>
      </c>
      <c r="E1548" s="387" t="s">
        <v>4958</v>
      </c>
      <c r="F1548" s="388">
        <v>403440</v>
      </c>
    </row>
    <row r="1549" spans="1:6" ht="14.5" x14ac:dyDescent="0.2">
      <c r="A1549" s="388" t="s">
        <v>4859</v>
      </c>
      <c r="B1549" s="388" t="s">
        <v>4959</v>
      </c>
      <c r="C1549" s="388" t="s">
        <v>4860</v>
      </c>
      <c r="D1549" s="388" t="s">
        <v>4960</v>
      </c>
      <c r="E1549" s="387" t="s">
        <v>4961</v>
      </c>
      <c r="F1549" s="388">
        <v>403458</v>
      </c>
    </row>
    <row r="1550" spans="1:6" ht="14.5" x14ac:dyDescent="0.2">
      <c r="A1550" s="388" t="s">
        <v>4859</v>
      </c>
      <c r="B1550" s="388" t="s">
        <v>4962</v>
      </c>
      <c r="C1550" s="388" t="s">
        <v>4860</v>
      </c>
      <c r="D1550" s="388" t="s">
        <v>4963</v>
      </c>
      <c r="E1550" s="387" t="s">
        <v>4964</v>
      </c>
      <c r="F1550" s="388">
        <v>403482</v>
      </c>
    </row>
    <row r="1551" spans="1:6" ht="14.5" x14ac:dyDescent="0.2">
      <c r="A1551" s="388" t="s">
        <v>4859</v>
      </c>
      <c r="B1551" s="388" t="s">
        <v>4965</v>
      </c>
      <c r="C1551" s="388" t="s">
        <v>4860</v>
      </c>
      <c r="D1551" s="388" t="s">
        <v>4966</v>
      </c>
      <c r="E1551" s="387" t="s">
        <v>4967</v>
      </c>
      <c r="F1551" s="388">
        <v>403491</v>
      </c>
    </row>
    <row r="1552" spans="1:6" ht="14.5" x14ac:dyDescent="0.2">
      <c r="A1552" s="388" t="s">
        <v>4859</v>
      </c>
      <c r="B1552" s="388" t="s">
        <v>4968</v>
      </c>
      <c r="C1552" s="388" t="s">
        <v>4860</v>
      </c>
      <c r="D1552" s="388" t="s">
        <v>4969</v>
      </c>
      <c r="E1552" s="387" t="s">
        <v>4970</v>
      </c>
      <c r="F1552" s="388">
        <v>403814</v>
      </c>
    </row>
    <row r="1553" spans="1:6" ht="14.5" x14ac:dyDescent="0.2">
      <c r="A1553" s="388" t="s">
        <v>4859</v>
      </c>
      <c r="B1553" s="388" t="s">
        <v>4971</v>
      </c>
      <c r="C1553" s="388" t="s">
        <v>4860</v>
      </c>
      <c r="D1553" s="388" t="s">
        <v>4972</v>
      </c>
      <c r="E1553" s="387" t="s">
        <v>4973</v>
      </c>
      <c r="F1553" s="388">
        <v>403822</v>
      </c>
    </row>
    <row r="1554" spans="1:6" ht="14.5" x14ac:dyDescent="0.2">
      <c r="A1554" s="388" t="s">
        <v>4859</v>
      </c>
      <c r="B1554" s="388" t="s">
        <v>4974</v>
      </c>
      <c r="C1554" s="388" t="s">
        <v>4860</v>
      </c>
      <c r="D1554" s="388" t="s">
        <v>4975</v>
      </c>
      <c r="E1554" s="387" t="s">
        <v>4976</v>
      </c>
      <c r="F1554" s="388">
        <v>403831</v>
      </c>
    </row>
    <row r="1555" spans="1:6" ht="14.5" x14ac:dyDescent="0.2">
      <c r="A1555" s="388" t="s">
        <v>4859</v>
      </c>
      <c r="B1555" s="388" t="s">
        <v>4977</v>
      </c>
      <c r="C1555" s="388" t="s">
        <v>4860</v>
      </c>
      <c r="D1555" s="388" t="s">
        <v>4978</v>
      </c>
      <c r="E1555" s="387" t="s">
        <v>4979</v>
      </c>
      <c r="F1555" s="388">
        <v>403849</v>
      </c>
    </row>
    <row r="1556" spans="1:6" ht="14.5" x14ac:dyDescent="0.2">
      <c r="A1556" s="388" t="s">
        <v>4859</v>
      </c>
      <c r="B1556" s="388" t="s">
        <v>4980</v>
      </c>
      <c r="C1556" s="388" t="s">
        <v>4860</v>
      </c>
      <c r="D1556" s="388" t="s">
        <v>4981</v>
      </c>
      <c r="E1556" s="387" t="s">
        <v>4982</v>
      </c>
      <c r="F1556" s="388">
        <v>404012</v>
      </c>
    </row>
    <row r="1557" spans="1:6" ht="14.5" x14ac:dyDescent="0.2">
      <c r="A1557" s="388" t="s">
        <v>4859</v>
      </c>
      <c r="B1557" s="388" t="s">
        <v>4983</v>
      </c>
      <c r="C1557" s="388" t="s">
        <v>4860</v>
      </c>
      <c r="D1557" s="388" t="s">
        <v>4984</v>
      </c>
      <c r="E1557" s="387" t="s">
        <v>4985</v>
      </c>
      <c r="F1557" s="388">
        <v>404021</v>
      </c>
    </row>
    <row r="1558" spans="1:6" ht="14.5" x14ac:dyDescent="0.2">
      <c r="A1558" s="388" t="s">
        <v>4859</v>
      </c>
      <c r="B1558" s="388" t="s">
        <v>4986</v>
      </c>
      <c r="C1558" s="388" t="s">
        <v>4860</v>
      </c>
      <c r="D1558" s="388" t="s">
        <v>4987</v>
      </c>
      <c r="E1558" s="387" t="s">
        <v>4988</v>
      </c>
      <c r="F1558" s="388">
        <v>404217</v>
      </c>
    </row>
    <row r="1559" spans="1:6" ht="14.5" x14ac:dyDescent="0.2">
      <c r="A1559" s="388" t="s">
        <v>4859</v>
      </c>
      <c r="B1559" s="388" t="s">
        <v>4989</v>
      </c>
      <c r="C1559" s="388" t="s">
        <v>4860</v>
      </c>
      <c r="D1559" s="388" t="s">
        <v>4990</v>
      </c>
      <c r="E1559" s="387" t="s">
        <v>4991</v>
      </c>
      <c r="F1559" s="388">
        <v>404471</v>
      </c>
    </row>
    <row r="1560" spans="1:6" ht="14.5" x14ac:dyDescent="0.2">
      <c r="A1560" s="388" t="s">
        <v>4859</v>
      </c>
      <c r="B1560" s="388" t="s">
        <v>4992</v>
      </c>
      <c r="C1560" s="388" t="s">
        <v>4860</v>
      </c>
      <c r="D1560" s="388" t="s">
        <v>4993</v>
      </c>
      <c r="E1560" s="387" t="s">
        <v>4994</v>
      </c>
      <c r="F1560" s="388">
        <v>404489</v>
      </c>
    </row>
    <row r="1561" spans="1:6" ht="14.5" x14ac:dyDescent="0.2">
      <c r="A1561" s="388" t="s">
        <v>4859</v>
      </c>
      <c r="B1561" s="388" t="s">
        <v>4995</v>
      </c>
      <c r="C1561" s="388" t="s">
        <v>4860</v>
      </c>
      <c r="D1561" s="388" t="s">
        <v>4996</v>
      </c>
      <c r="E1561" s="387" t="s">
        <v>4997</v>
      </c>
      <c r="F1561" s="388">
        <v>405035</v>
      </c>
    </row>
    <row r="1562" spans="1:6" ht="14.5" x14ac:dyDescent="0.2">
      <c r="A1562" s="388" t="s">
        <v>4859</v>
      </c>
      <c r="B1562" s="388" t="s">
        <v>4998</v>
      </c>
      <c r="C1562" s="388" t="s">
        <v>4860</v>
      </c>
      <c r="D1562" s="388" t="s">
        <v>4999</v>
      </c>
      <c r="E1562" s="387" t="s">
        <v>5000</v>
      </c>
      <c r="F1562" s="388">
        <v>405221</v>
      </c>
    </row>
    <row r="1563" spans="1:6" ht="14.5" x14ac:dyDescent="0.2">
      <c r="A1563" s="388" t="s">
        <v>4859</v>
      </c>
      <c r="B1563" s="388" t="s">
        <v>4207</v>
      </c>
      <c r="C1563" s="388" t="s">
        <v>4860</v>
      </c>
      <c r="D1563" s="388" t="s">
        <v>5001</v>
      </c>
      <c r="E1563" s="387" t="s">
        <v>5002</v>
      </c>
      <c r="F1563" s="388">
        <v>405442</v>
      </c>
    </row>
    <row r="1564" spans="1:6" ht="14.5" x14ac:dyDescent="0.2">
      <c r="A1564" s="388" t="s">
        <v>4859</v>
      </c>
      <c r="B1564" s="388" t="s">
        <v>5003</v>
      </c>
      <c r="C1564" s="388" t="s">
        <v>4860</v>
      </c>
      <c r="D1564" s="388" t="s">
        <v>5004</v>
      </c>
      <c r="E1564" s="387" t="s">
        <v>5005</v>
      </c>
      <c r="F1564" s="388">
        <v>406015</v>
      </c>
    </row>
    <row r="1565" spans="1:6" ht="14.5" x14ac:dyDescent="0.2">
      <c r="A1565" s="388" t="s">
        <v>4859</v>
      </c>
      <c r="B1565" s="388" t="s">
        <v>5006</v>
      </c>
      <c r="C1565" s="388" t="s">
        <v>4860</v>
      </c>
      <c r="D1565" s="388" t="s">
        <v>5007</v>
      </c>
      <c r="E1565" s="387" t="s">
        <v>5008</v>
      </c>
      <c r="F1565" s="388">
        <v>406023</v>
      </c>
    </row>
    <row r="1566" spans="1:6" ht="14.5" x14ac:dyDescent="0.2">
      <c r="A1566" s="388" t="s">
        <v>4859</v>
      </c>
      <c r="B1566" s="388" t="s">
        <v>5009</v>
      </c>
      <c r="C1566" s="388" t="s">
        <v>4860</v>
      </c>
      <c r="D1566" s="388" t="s">
        <v>5010</v>
      </c>
      <c r="E1566" s="387" t="s">
        <v>5011</v>
      </c>
      <c r="F1566" s="388">
        <v>406040</v>
      </c>
    </row>
    <row r="1567" spans="1:6" ht="14.5" x14ac:dyDescent="0.2">
      <c r="A1567" s="388" t="s">
        <v>4859</v>
      </c>
      <c r="B1567" s="388" t="s">
        <v>1261</v>
      </c>
      <c r="C1567" s="388" t="s">
        <v>4860</v>
      </c>
      <c r="D1567" s="388" t="s">
        <v>1262</v>
      </c>
      <c r="E1567" s="387" t="s">
        <v>5012</v>
      </c>
      <c r="F1567" s="388">
        <v>406058</v>
      </c>
    </row>
    <row r="1568" spans="1:6" ht="14.5" x14ac:dyDescent="0.2">
      <c r="A1568" s="388" t="s">
        <v>4859</v>
      </c>
      <c r="B1568" s="388" t="s">
        <v>5013</v>
      </c>
      <c r="C1568" s="388" t="s">
        <v>4860</v>
      </c>
      <c r="D1568" s="388" t="s">
        <v>5014</v>
      </c>
      <c r="E1568" s="387" t="s">
        <v>5015</v>
      </c>
      <c r="F1568" s="388">
        <v>406082</v>
      </c>
    </row>
    <row r="1569" spans="1:6" ht="14.5" x14ac:dyDescent="0.2">
      <c r="A1569" s="388" t="s">
        <v>4859</v>
      </c>
      <c r="B1569" s="388" t="s">
        <v>5016</v>
      </c>
      <c r="C1569" s="388" t="s">
        <v>4860</v>
      </c>
      <c r="D1569" s="388" t="s">
        <v>5017</v>
      </c>
      <c r="E1569" s="387" t="s">
        <v>5018</v>
      </c>
      <c r="F1569" s="388">
        <v>406091</v>
      </c>
    </row>
    <row r="1570" spans="1:6" ht="14.5" x14ac:dyDescent="0.2">
      <c r="A1570" s="388" t="s">
        <v>4859</v>
      </c>
      <c r="B1570" s="388" t="s">
        <v>5019</v>
      </c>
      <c r="C1570" s="388" t="s">
        <v>4860</v>
      </c>
      <c r="D1570" s="388" t="s">
        <v>5020</v>
      </c>
      <c r="E1570" s="387" t="s">
        <v>5021</v>
      </c>
      <c r="F1570" s="388">
        <v>406104</v>
      </c>
    </row>
    <row r="1571" spans="1:6" ht="14.5" x14ac:dyDescent="0.2">
      <c r="A1571" s="388" t="s">
        <v>4859</v>
      </c>
      <c r="B1571" s="388" t="s">
        <v>5022</v>
      </c>
      <c r="C1571" s="388" t="s">
        <v>4860</v>
      </c>
      <c r="D1571" s="388" t="s">
        <v>5023</v>
      </c>
      <c r="E1571" s="387" t="s">
        <v>5024</v>
      </c>
      <c r="F1571" s="388">
        <v>406210</v>
      </c>
    </row>
    <row r="1572" spans="1:6" ht="14.5" x14ac:dyDescent="0.2">
      <c r="A1572" s="388" t="s">
        <v>4859</v>
      </c>
      <c r="B1572" s="388" t="s">
        <v>5025</v>
      </c>
      <c r="C1572" s="388" t="s">
        <v>4860</v>
      </c>
      <c r="D1572" s="388" t="s">
        <v>5026</v>
      </c>
      <c r="E1572" s="387" t="s">
        <v>5027</v>
      </c>
      <c r="F1572" s="388">
        <v>406252</v>
      </c>
    </row>
    <row r="1573" spans="1:6" ht="14.5" x14ac:dyDescent="0.2">
      <c r="A1573" s="388" t="s">
        <v>4859</v>
      </c>
      <c r="B1573" s="388" t="s">
        <v>5028</v>
      </c>
      <c r="C1573" s="388" t="s">
        <v>4860</v>
      </c>
      <c r="D1573" s="388" t="s">
        <v>5029</v>
      </c>
      <c r="E1573" s="387" t="s">
        <v>5030</v>
      </c>
      <c r="F1573" s="388">
        <v>406422</v>
      </c>
    </row>
    <row r="1574" spans="1:6" ht="14.5" x14ac:dyDescent="0.2">
      <c r="A1574" s="388" t="s">
        <v>4859</v>
      </c>
      <c r="B1574" s="388" t="s">
        <v>5031</v>
      </c>
      <c r="C1574" s="388" t="s">
        <v>4860</v>
      </c>
      <c r="D1574" s="388" t="s">
        <v>5032</v>
      </c>
      <c r="E1574" s="387" t="s">
        <v>5033</v>
      </c>
      <c r="F1574" s="388">
        <v>406465</v>
      </c>
    </row>
    <row r="1575" spans="1:6" ht="14.5" x14ac:dyDescent="0.2">
      <c r="A1575" s="388" t="s">
        <v>4859</v>
      </c>
      <c r="B1575" s="388" t="s">
        <v>5034</v>
      </c>
      <c r="C1575" s="388" t="s">
        <v>4860</v>
      </c>
      <c r="D1575" s="388" t="s">
        <v>5035</v>
      </c>
      <c r="E1575" s="387" t="s">
        <v>5036</v>
      </c>
      <c r="F1575" s="388">
        <v>406473</v>
      </c>
    </row>
    <row r="1576" spans="1:6" ht="14.5" x14ac:dyDescent="0.2">
      <c r="A1576" s="385" t="s">
        <v>5037</v>
      </c>
      <c r="B1576" s="386"/>
      <c r="C1576" s="386" t="s">
        <v>5038</v>
      </c>
      <c r="D1576" s="386"/>
      <c r="E1576" s="387" t="s">
        <v>5037</v>
      </c>
      <c r="F1576" s="385">
        <v>410004</v>
      </c>
    </row>
    <row r="1577" spans="1:6" ht="14.5" x14ac:dyDescent="0.2">
      <c r="A1577" s="388" t="s">
        <v>5037</v>
      </c>
      <c r="B1577" s="388" t="s">
        <v>5039</v>
      </c>
      <c r="C1577" s="388" t="s">
        <v>5038</v>
      </c>
      <c r="D1577" s="388" t="s">
        <v>5040</v>
      </c>
      <c r="E1577" s="387" t="s">
        <v>5041</v>
      </c>
      <c r="F1577" s="388">
        <v>412015</v>
      </c>
    </row>
    <row r="1578" spans="1:6" ht="14.5" x14ac:dyDescent="0.2">
      <c r="A1578" s="388" t="s">
        <v>5037</v>
      </c>
      <c r="B1578" s="388" t="s">
        <v>5042</v>
      </c>
      <c r="C1578" s="388" t="s">
        <v>5038</v>
      </c>
      <c r="D1578" s="388" t="s">
        <v>5043</v>
      </c>
      <c r="E1578" s="387" t="s">
        <v>5044</v>
      </c>
      <c r="F1578" s="388">
        <v>412023</v>
      </c>
    </row>
    <row r="1579" spans="1:6" ht="14.5" x14ac:dyDescent="0.2">
      <c r="A1579" s="388" t="s">
        <v>5037</v>
      </c>
      <c r="B1579" s="388" t="s">
        <v>5045</v>
      </c>
      <c r="C1579" s="388" t="s">
        <v>5038</v>
      </c>
      <c r="D1579" s="388" t="s">
        <v>5046</v>
      </c>
      <c r="E1579" s="387" t="s">
        <v>5047</v>
      </c>
      <c r="F1579" s="388">
        <v>412031</v>
      </c>
    </row>
    <row r="1580" spans="1:6" ht="14.5" x14ac:dyDescent="0.2">
      <c r="A1580" s="388" t="s">
        <v>5037</v>
      </c>
      <c r="B1580" s="388" t="s">
        <v>5048</v>
      </c>
      <c r="C1580" s="388" t="s">
        <v>5038</v>
      </c>
      <c r="D1580" s="388" t="s">
        <v>5049</v>
      </c>
      <c r="E1580" s="387" t="s">
        <v>5050</v>
      </c>
      <c r="F1580" s="388">
        <v>412040</v>
      </c>
    </row>
    <row r="1581" spans="1:6" ht="14.5" x14ac:dyDescent="0.2">
      <c r="A1581" s="388" t="s">
        <v>5037</v>
      </c>
      <c r="B1581" s="388" t="s">
        <v>5051</v>
      </c>
      <c r="C1581" s="388" t="s">
        <v>5038</v>
      </c>
      <c r="D1581" s="388" t="s">
        <v>5052</v>
      </c>
      <c r="E1581" s="387" t="s">
        <v>5053</v>
      </c>
      <c r="F1581" s="388">
        <v>412058</v>
      </c>
    </row>
    <row r="1582" spans="1:6" ht="14.5" x14ac:dyDescent="0.2">
      <c r="A1582" s="388" t="s">
        <v>5037</v>
      </c>
      <c r="B1582" s="388" t="s">
        <v>5054</v>
      </c>
      <c r="C1582" s="388" t="s">
        <v>5038</v>
      </c>
      <c r="D1582" s="388" t="s">
        <v>5055</v>
      </c>
      <c r="E1582" s="387" t="s">
        <v>5056</v>
      </c>
      <c r="F1582" s="388">
        <v>412066</v>
      </c>
    </row>
    <row r="1583" spans="1:6" ht="14.5" x14ac:dyDescent="0.2">
      <c r="A1583" s="388" t="s">
        <v>5037</v>
      </c>
      <c r="B1583" s="388" t="s">
        <v>5057</v>
      </c>
      <c r="C1583" s="388" t="s">
        <v>5038</v>
      </c>
      <c r="D1583" s="388" t="s">
        <v>1722</v>
      </c>
      <c r="E1583" s="387" t="s">
        <v>5058</v>
      </c>
      <c r="F1583" s="388">
        <v>412074</v>
      </c>
    </row>
    <row r="1584" spans="1:6" ht="14.5" x14ac:dyDescent="0.2">
      <c r="A1584" s="388" t="s">
        <v>5037</v>
      </c>
      <c r="B1584" s="388" t="s">
        <v>5059</v>
      </c>
      <c r="C1584" s="388" t="s">
        <v>5038</v>
      </c>
      <c r="D1584" s="388" t="s">
        <v>5060</v>
      </c>
      <c r="E1584" s="387" t="s">
        <v>5061</v>
      </c>
      <c r="F1584" s="388">
        <v>412082</v>
      </c>
    </row>
    <row r="1585" spans="1:6" ht="14.5" x14ac:dyDescent="0.2">
      <c r="A1585" s="388" t="s">
        <v>5037</v>
      </c>
      <c r="B1585" s="388" t="s">
        <v>5062</v>
      </c>
      <c r="C1585" s="388" t="s">
        <v>5038</v>
      </c>
      <c r="D1585" s="388" t="s">
        <v>5063</v>
      </c>
      <c r="E1585" s="387" t="s">
        <v>5064</v>
      </c>
      <c r="F1585" s="388">
        <v>412091</v>
      </c>
    </row>
    <row r="1586" spans="1:6" ht="14.5" x14ac:dyDescent="0.2">
      <c r="A1586" s="388" t="s">
        <v>5037</v>
      </c>
      <c r="B1586" s="388" t="s">
        <v>5065</v>
      </c>
      <c r="C1586" s="388" t="s">
        <v>5038</v>
      </c>
      <c r="D1586" s="388" t="s">
        <v>5066</v>
      </c>
      <c r="E1586" s="387" t="s">
        <v>5067</v>
      </c>
      <c r="F1586" s="388">
        <v>412104</v>
      </c>
    </row>
    <row r="1587" spans="1:6" ht="14.5" x14ac:dyDescent="0.2">
      <c r="A1587" s="388" t="s">
        <v>5037</v>
      </c>
      <c r="B1587" s="388" t="s">
        <v>5068</v>
      </c>
      <c r="C1587" s="388" t="s">
        <v>5038</v>
      </c>
      <c r="D1587" s="388" t="s">
        <v>5069</v>
      </c>
      <c r="E1587" s="387" t="s">
        <v>5070</v>
      </c>
      <c r="F1587" s="388">
        <v>413275</v>
      </c>
    </row>
    <row r="1588" spans="1:6" ht="14.5" x14ac:dyDescent="0.2">
      <c r="A1588" s="388" t="s">
        <v>5037</v>
      </c>
      <c r="B1588" s="388" t="s">
        <v>5071</v>
      </c>
      <c r="C1588" s="388" t="s">
        <v>5038</v>
      </c>
      <c r="D1588" s="388" t="s">
        <v>5072</v>
      </c>
      <c r="E1588" s="387" t="s">
        <v>5073</v>
      </c>
      <c r="F1588" s="388">
        <v>413411</v>
      </c>
    </row>
    <row r="1589" spans="1:6" ht="14.5" x14ac:dyDescent="0.2">
      <c r="A1589" s="388" t="s">
        <v>5037</v>
      </c>
      <c r="B1589" s="388" t="s">
        <v>5074</v>
      </c>
      <c r="C1589" s="388" t="s">
        <v>5038</v>
      </c>
      <c r="D1589" s="388" t="s">
        <v>5075</v>
      </c>
      <c r="E1589" s="387" t="s">
        <v>5076</v>
      </c>
      <c r="F1589" s="388">
        <v>413453</v>
      </c>
    </row>
    <row r="1590" spans="1:6" ht="14.5" x14ac:dyDescent="0.2">
      <c r="A1590" s="388" t="s">
        <v>5037</v>
      </c>
      <c r="B1590" s="388" t="s">
        <v>5077</v>
      </c>
      <c r="C1590" s="388" t="s">
        <v>5038</v>
      </c>
      <c r="D1590" s="388" t="s">
        <v>5078</v>
      </c>
      <c r="E1590" s="387" t="s">
        <v>5079</v>
      </c>
      <c r="F1590" s="388">
        <v>413461</v>
      </c>
    </row>
    <row r="1591" spans="1:6" ht="14.5" x14ac:dyDescent="0.2">
      <c r="A1591" s="388" t="s">
        <v>5037</v>
      </c>
      <c r="B1591" s="388" t="s">
        <v>5080</v>
      </c>
      <c r="C1591" s="388" t="s">
        <v>5038</v>
      </c>
      <c r="D1591" s="388" t="s">
        <v>5081</v>
      </c>
      <c r="E1591" s="387" t="s">
        <v>5082</v>
      </c>
      <c r="F1591" s="388">
        <v>413879</v>
      </c>
    </row>
    <row r="1592" spans="1:6" ht="14.5" x14ac:dyDescent="0.2">
      <c r="A1592" s="388" t="s">
        <v>5037</v>
      </c>
      <c r="B1592" s="388" t="s">
        <v>5083</v>
      </c>
      <c r="C1592" s="388" t="s">
        <v>5038</v>
      </c>
      <c r="D1592" s="388" t="s">
        <v>5084</v>
      </c>
      <c r="E1592" s="387" t="s">
        <v>5085</v>
      </c>
      <c r="F1592" s="388">
        <v>414018</v>
      </c>
    </row>
    <row r="1593" spans="1:6" ht="14.5" x14ac:dyDescent="0.2">
      <c r="A1593" s="388" t="s">
        <v>5037</v>
      </c>
      <c r="B1593" s="388" t="s">
        <v>5086</v>
      </c>
      <c r="C1593" s="388" t="s">
        <v>5038</v>
      </c>
      <c r="D1593" s="388" t="s">
        <v>5087</v>
      </c>
      <c r="E1593" s="387" t="s">
        <v>5088</v>
      </c>
      <c r="F1593" s="388">
        <v>414239</v>
      </c>
    </row>
    <row r="1594" spans="1:6" ht="14.5" x14ac:dyDescent="0.2">
      <c r="A1594" s="388" t="s">
        <v>5037</v>
      </c>
      <c r="B1594" s="388" t="s">
        <v>5089</v>
      </c>
      <c r="C1594" s="388" t="s">
        <v>5038</v>
      </c>
      <c r="D1594" s="388" t="s">
        <v>5090</v>
      </c>
      <c r="E1594" s="387" t="s">
        <v>5091</v>
      </c>
      <c r="F1594" s="388">
        <v>414247</v>
      </c>
    </row>
    <row r="1595" spans="1:6" ht="14.5" x14ac:dyDescent="0.2">
      <c r="A1595" s="388" t="s">
        <v>5037</v>
      </c>
      <c r="B1595" s="388" t="s">
        <v>5092</v>
      </c>
      <c r="C1595" s="388" t="s">
        <v>5038</v>
      </c>
      <c r="D1595" s="388" t="s">
        <v>5093</v>
      </c>
      <c r="E1595" s="387" t="s">
        <v>5094</v>
      </c>
      <c r="F1595" s="388">
        <v>414255</v>
      </c>
    </row>
    <row r="1596" spans="1:6" ht="14.5" x14ac:dyDescent="0.2">
      <c r="A1596" s="388" t="s">
        <v>5037</v>
      </c>
      <c r="B1596" s="388" t="s">
        <v>5095</v>
      </c>
      <c r="C1596" s="388" t="s">
        <v>5038</v>
      </c>
      <c r="D1596" s="388" t="s">
        <v>5096</v>
      </c>
      <c r="E1596" s="387" t="s">
        <v>5097</v>
      </c>
      <c r="F1596" s="388">
        <v>414417</v>
      </c>
    </row>
    <row r="1597" spans="1:6" ht="14.5" x14ac:dyDescent="0.2">
      <c r="A1597" s="385" t="s">
        <v>5098</v>
      </c>
      <c r="B1597" s="386"/>
      <c r="C1597" s="386" t="s">
        <v>5099</v>
      </c>
      <c r="D1597" s="386"/>
      <c r="E1597" s="387" t="s">
        <v>5098</v>
      </c>
      <c r="F1597" s="385">
        <v>420000</v>
      </c>
    </row>
    <row r="1598" spans="1:6" ht="14.5" x14ac:dyDescent="0.2">
      <c r="A1598" s="388" t="s">
        <v>5098</v>
      </c>
      <c r="B1598" s="388" t="s">
        <v>5100</v>
      </c>
      <c r="C1598" s="388" t="s">
        <v>5099</v>
      </c>
      <c r="D1598" s="388" t="s">
        <v>5101</v>
      </c>
      <c r="E1598" s="387" t="s">
        <v>5102</v>
      </c>
      <c r="F1598" s="388">
        <v>422011</v>
      </c>
    </row>
    <row r="1599" spans="1:6" ht="14.5" x14ac:dyDescent="0.2">
      <c r="A1599" s="388" t="s">
        <v>5098</v>
      </c>
      <c r="B1599" s="388" t="s">
        <v>5103</v>
      </c>
      <c r="C1599" s="388" t="s">
        <v>5099</v>
      </c>
      <c r="D1599" s="388" t="s">
        <v>5104</v>
      </c>
      <c r="E1599" s="387" t="s">
        <v>5105</v>
      </c>
      <c r="F1599" s="388">
        <v>422029</v>
      </c>
    </row>
    <row r="1600" spans="1:6" ht="14.5" x14ac:dyDescent="0.2">
      <c r="A1600" s="388" t="s">
        <v>5098</v>
      </c>
      <c r="B1600" s="388" t="s">
        <v>5106</v>
      </c>
      <c r="C1600" s="388" t="s">
        <v>5099</v>
      </c>
      <c r="D1600" s="388" t="s">
        <v>5107</v>
      </c>
      <c r="E1600" s="387" t="s">
        <v>5108</v>
      </c>
      <c r="F1600" s="388">
        <v>422037</v>
      </c>
    </row>
    <row r="1601" spans="1:6" ht="14.5" x14ac:dyDescent="0.2">
      <c r="A1601" s="388" t="s">
        <v>5098</v>
      </c>
      <c r="B1601" s="388" t="s">
        <v>5109</v>
      </c>
      <c r="C1601" s="388" t="s">
        <v>5099</v>
      </c>
      <c r="D1601" s="388" t="s">
        <v>5110</v>
      </c>
      <c r="E1601" s="387" t="s">
        <v>5111</v>
      </c>
      <c r="F1601" s="388">
        <v>422045</v>
      </c>
    </row>
    <row r="1602" spans="1:6" ht="14.5" x14ac:dyDescent="0.2">
      <c r="A1602" s="388" t="s">
        <v>5098</v>
      </c>
      <c r="B1602" s="388" t="s">
        <v>5112</v>
      </c>
      <c r="C1602" s="388" t="s">
        <v>5099</v>
      </c>
      <c r="D1602" s="388" t="s">
        <v>5113</v>
      </c>
      <c r="E1602" s="387" t="s">
        <v>5114</v>
      </c>
      <c r="F1602" s="388">
        <v>422053</v>
      </c>
    </row>
    <row r="1603" spans="1:6" ht="14.5" x14ac:dyDescent="0.2">
      <c r="A1603" s="388" t="s">
        <v>5098</v>
      </c>
      <c r="B1603" s="388" t="s">
        <v>5115</v>
      </c>
      <c r="C1603" s="388" t="s">
        <v>5099</v>
      </c>
      <c r="D1603" s="388" t="s">
        <v>5116</v>
      </c>
      <c r="E1603" s="387" t="s">
        <v>5117</v>
      </c>
      <c r="F1603" s="388">
        <v>422070</v>
      </c>
    </row>
    <row r="1604" spans="1:6" ht="14.5" x14ac:dyDescent="0.2">
      <c r="A1604" s="388" t="s">
        <v>5098</v>
      </c>
      <c r="B1604" s="388" t="s">
        <v>5118</v>
      </c>
      <c r="C1604" s="388" t="s">
        <v>5099</v>
      </c>
      <c r="D1604" s="388" t="s">
        <v>5119</v>
      </c>
      <c r="E1604" s="387" t="s">
        <v>5120</v>
      </c>
      <c r="F1604" s="388">
        <v>422088</v>
      </c>
    </row>
    <row r="1605" spans="1:6" ht="14.5" x14ac:dyDescent="0.2">
      <c r="A1605" s="388" t="s">
        <v>5098</v>
      </c>
      <c r="B1605" s="388" t="s">
        <v>5121</v>
      </c>
      <c r="C1605" s="388" t="s">
        <v>5099</v>
      </c>
      <c r="D1605" s="388" t="s">
        <v>3436</v>
      </c>
      <c r="E1605" s="387" t="s">
        <v>5122</v>
      </c>
      <c r="F1605" s="388">
        <v>422096</v>
      </c>
    </row>
    <row r="1606" spans="1:6" ht="14.5" x14ac:dyDescent="0.2">
      <c r="A1606" s="388" t="s">
        <v>5098</v>
      </c>
      <c r="B1606" s="388" t="s">
        <v>5123</v>
      </c>
      <c r="C1606" s="388" t="s">
        <v>5099</v>
      </c>
      <c r="D1606" s="388" t="s">
        <v>5124</v>
      </c>
      <c r="E1606" s="387" t="s">
        <v>5125</v>
      </c>
      <c r="F1606" s="388">
        <v>422100</v>
      </c>
    </row>
    <row r="1607" spans="1:6" ht="14.5" x14ac:dyDescent="0.2">
      <c r="A1607" s="388" t="s">
        <v>5098</v>
      </c>
      <c r="B1607" s="388" t="s">
        <v>5126</v>
      </c>
      <c r="C1607" s="388" t="s">
        <v>5099</v>
      </c>
      <c r="D1607" s="388" t="s">
        <v>5127</v>
      </c>
      <c r="E1607" s="387" t="s">
        <v>5128</v>
      </c>
      <c r="F1607" s="388">
        <v>422118</v>
      </c>
    </row>
    <row r="1608" spans="1:6" ht="14.5" x14ac:dyDescent="0.2">
      <c r="A1608" s="388" t="s">
        <v>5098</v>
      </c>
      <c r="B1608" s="388" t="s">
        <v>5129</v>
      </c>
      <c r="C1608" s="388" t="s">
        <v>5099</v>
      </c>
      <c r="D1608" s="388" t="s">
        <v>5130</v>
      </c>
      <c r="E1608" s="387" t="s">
        <v>5131</v>
      </c>
      <c r="F1608" s="388">
        <v>422126</v>
      </c>
    </row>
    <row r="1609" spans="1:6" ht="14.5" x14ac:dyDescent="0.2">
      <c r="A1609" s="388" t="s">
        <v>5098</v>
      </c>
      <c r="B1609" s="388" t="s">
        <v>5132</v>
      </c>
      <c r="C1609" s="388" t="s">
        <v>5099</v>
      </c>
      <c r="D1609" s="388" t="s">
        <v>5133</v>
      </c>
      <c r="E1609" s="387" t="s">
        <v>5134</v>
      </c>
      <c r="F1609" s="388">
        <v>422134</v>
      </c>
    </row>
    <row r="1610" spans="1:6" ht="14.5" x14ac:dyDescent="0.2">
      <c r="A1610" s="388" t="s">
        <v>5098</v>
      </c>
      <c r="B1610" s="388" t="s">
        <v>5135</v>
      </c>
      <c r="C1610" s="388" t="s">
        <v>5099</v>
      </c>
      <c r="D1610" s="388" t="s">
        <v>5136</v>
      </c>
      <c r="E1610" s="387" t="s">
        <v>5137</v>
      </c>
      <c r="F1610" s="388">
        <v>422142</v>
      </c>
    </row>
    <row r="1611" spans="1:6" ht="14.5" x14ac:dyDescent="0.2">
      <c r="A1611" s="388" t="s">
        <v>5098</v>
      </c>
      <c r="B1611" s="388" t="s">
        <v>5138</v>
      </c>
      <c r="C1611" s="388" t="s">
        <v>5099</v>
      </c>
      <c r="D1611" s="388" t="s">
        <v>5139</v>
      </c>
      <c r="E1611" s="387" t="s">
        <v>5140</v>
      </c>
      <c r="F1611" s="388">
        <v>423076</v>
      </c>
    </row>
    <row r="1612" spans="1:6" ht="14.5" x14ac:dyDescent="0.2">
      <c r="A1612" s="388" t="s">
        <v>5098</v>
      </c>
      <c r="B1612" s="388" t="s">
        <v>5141</v>
      </c>
      <c r="C1612" s="388" t="s">
        <v>5099</v>
      </c>
      <c r="D1612" s="388" t="s">
        <v>5142</v>
      </c>
      <c r="E1612" s="387" t="s">
        <v>5143</v>
      </c>
      <c r="F1612" s="388">
        <v>423084</v>
      </c>
    </row>
    <row r="1613" spans="1:6" ht="14.5" x14ac:dyDescent="0.2">
      <c r="A1613" s="388" t="s">
        <v>5098</v>
      </c>
      <c r="B1613" s="388" t="s">
        <v>5144</v>
      </c>
      <c r="C1613" s="388" t="s">
        <v>5099</v>
      </c>
      <c r="D1613" s="388" t="s">
        <v>5145</v>
      </c>
      <c r="E1613" s="387" t="s">
        <v>5146</v>
      </c>
      <c r="F1613" s="388">
        <v>423211</v>
      </c>
    </row>
    <row r="1614" spans="1:6" ht="14.5" x14ac:dyDescent="0.2">
      <c r="A1614" s="388" t="s">
        <v>5098</v>
      </c>
      <c r="B1614" s="388" t="s">
        <v>5147</v>
      </c>
      <c r="C1614" s="388" t="s">
        <v>5099</v>
      </c>
      <c r="D1614" s="388" t="s">
        <v>5148</v>
      </c>
      <c r="E1614" s="387" t="s">
        <v>5149</v>
      </c>
      <c r="F1614" s="388">
        <v>423220</v>
      </c>
    </row>
    <row r="1615" spans="1:6" ht="14.5" x14ac:dyDescent="0.2">
      <c r="A1615" s="388" t="s">
        <v>5098</v>
      </c>
      <c r="B1615" s="388" t="s">
        <v>5150</v>
      </c>
      <c r="C1615" s="388" t="s">
        <v>5099</v>
      </c>
      <c r="D1615" s="388" t="s">
        <v>5151</v>
      </c>
      <c r="E1615" s="387" t="s">
        <v>5152</v>
      </c>
      <c r="F1615" s="388">
        <v>423238</v>
      </c>
    </row>
    <row r="1616" spans="1:6" ht="14.5" x14ac:dyDescent="0.2">
      <c r="A1616" s="388" t="s">
        <v>5098</v>
      </c>
      <c r="B1616" s="388" t="s">
        <v>5153</v>
      </c>
      <c r="C1616" s="388" t="s">
        <v>5099</v>
      </c>
      <c r="D1616" s="388" t="s">
        <v>5154</v>
      </c>
      <c r="E1616" s="387" t="s">
        <v>5155</v>
      </c>
      <c r="F1616" s="388">
        <v>423831</v>
      </c>
    </row>
    <row r="1617" spans="1:6" ht="14.5" x14ac:dyDescent="0.2">
      <c r="A1617" s="388" t="s">
        <v>5098</v>
      </c>
      <c r="B1617" s="388" t="s">
        <v>5156</v>
      </c>
      <c r="C1617" s="388" t="s">
        <v>5099</v>
      </c>
      <c r="D1617" s="388" t="s">
        <v>5157</v>
      </c>
      <c r="E1617" s="387" t="s">
        <v>5158</v>
      </c>
      <c r="F1617" s="388">
        <v>423912</v>
      </c>
    </row>
    <row r="1618" spans="1:6" ht="14.5" x14ac:dyDescent="0.2">
      <c r="A1618" s="388" t="s">
        <v>5098</v>
      </c>
      <c r="B1618" s="388" t="s">
        <v>5159</v>
      </c>
      <c r="C1618" s="388" t="s">
        <v>5099</v>
      </c>
      <c r="D1618" s="388" t="s">
        <v>5160</v>
      </c>
      <c r="E1618" s="387" t="s">
        <v>5161</v>
      </c>
      <c r="F1618" s="388">
        <v>424111</v>
      </c>
    </row>
    <row r="1619" spans="1:6" ht="14.5" x14ac:dyDescent="0.2">
      <c r="A1619" s="385" t="s">
        <v>5162</v>
      </c>
      <c r="B1619" s="386"/>
      <c r="C1619" s="386" t="s">
        <v>5163</v>
      </c>
      <c r="D1619" s="386"/>
      <c r="E1619" s="387" t="s">
        <v>5162</v>
      </c>
      <c r="F1619" s="385">
        <v>430005</v>
      </c>
    </row>
    <row r="1620" spans="1:6" ht="14.5" x14ac:dyDescent="0.2">
      <c r="A1620" s="388" t="s">
        <v>5162</v>
      </c>
      <c r="B1620" s="388" t="s">
        <v>5164</v>
      </c>
      <c r="C1620" s="388" t="s">
        <v>5163</v>
      </c>
      <c r="D1620" s="388" t="s">
        <v>5165</v>
      </c>
      <c r="E1620" s="387" t="s">
        <v>5166</v>
      </c>
      <c r="F1620" s="388">
        <v>431001</v>
      </c>
    </row>
    <row r="1621" spans="1:6" ht="14.5" x14ac:dyDescent="0.2">
      <c r="A1621" s="388" t="s">
        <v>5162</v>
      </c>
      <c r="B1621" s="388" t="s">
        <v>5167</v>
      </c>
      <c r="C1621" s="388" t="s">
        <v>5163</v>
      </c>
      <c r="D1621" s="388" t="s">
        <v>5168</v>
      </c>
      <c r="E1621" s="387" t="s">
        <v>5169</v>
      </c>
      <c r="F1621" s="388">
        <v>432024</v>
      </c>
    </row>
    <row r="1622" spans="1:6" ht="14.5" x14ac:dyDescent="0.2">
      <c r="A1622" s="388" t="s">
        <v>5162</v>
      </c>
      <c r="B1622" s="388" t="s">
        <v>5170</v>
      </c>
      <c r="C1622" s="388" t="s">
        <v>5163</v>
      </c>
      <c r="D1622" s="388" t="s">
        <v>5171</v>
      </c>
      <c r="E1622" s="387" t="s">
        <v>5172</v>
      </c>
      <c r="F1622" s="388">
        <v>432032</v>
      </c>
    </row>
    <row r="1623" spans="1:6" ht="14.5" x14ac:dyDescent="0.2">
      <c r="A1623" s="388" t="s">
        <v>5162</v>
      </c>
      <c r="B1623" s="388" t="s">
        <v>5173</v>
      </c>
      <c r="C1623" s="388" t="s">
        <v>5163</v>
      </c>
      <c r="D1623" s="388" t="s">
        <v>5174</v>
      </c>
      <c r="E1623" s="387" t="s">
        <v>5175</v>
      </c>
      <c r="F1623" s="388">
        <v>432041</v>
      </c>
    </row>
    <row r="1624" spans="1:6" ht="14.5" x14ac:dyDescent="0.2">
      <c r="A1624" s="388" t="s">
        <v>5162</v>
      </c>
      <c r="B1624" s="388" t="s">
        <v>5176</v>
      </c>
      <c r="C1624" s="388" t="s">
        <v>5163</v>
      </c>
      <c r="D1624" s="388" t="s">
        <v>5177</v>
      </c>
      <c r="E1624" s="387" t="s">
        <v>5178</v>
      </c>
      <c r="F1624" s="388">
        <v>432059</v>
      </c>
    </row>
    <row r="1625" spans="1:6" ht="14.5" x14ac:dyDescent="0.2">
      <c r="A1625" s="388" t="s">
        <v>5162</v>
      </c>
      <c r="B1625" s="388" t="s">
        <v>5179</v>
      </c>
      <c r="C1625" s="388" t="s">
        <v>5163</v>
      </c>
      <c r="D1625" s="388" t="s">
        <v>5180</v>
      </c>
      <c r="E1625" s="387" t="s">
        <v>5181</v>
      </c>
      <c r="F1625" s="388">
        <v>432067</v>
      </c>
    </row>
    <row r="1626" spans="1:6" ht="14.5" x14ac:dyDescent="0.2">
      <c r="A1626" s="388" t="s">
        <v>5162</v>
      </c>
      <c r="B1626" s="388" t="s">
        <v>5182</v>
      </c>
      <c r="C1626" s="388" t="s">
        <v>5163</v>
      </c>
      <c r="D1626" s="388" t="s">
        <v>5183</v>
      </c>
      <c r="E1626" s="387" t="s">
        <v>5184</v>
      </c>
      <c r="F1626" s="388">
        <v>432083</v>
      </c>
    </row>
    <row r="1627" spans="1:6" ht="14.5" x14ac:dyDescent="0.2">
      <c r="A1627" s="388" t="s">
        <v>5162</v>
      </c>
      <c r="B1627" s="388" t="s">
        <v>5185</v>
      </c>
      <c r="C1627" s="388" t="s">
        <v>5163</v>
      </c>
      <c r="D1627" s="388" t="s">
        <v>5186</v>
      </c>
      <c r="E1627" s="387" t="s">
        <v>5187</v>
      </c>
      <c r="F1627" s="388">
        <v>432105</v>
      </c>
    </row>
    <row r="1628" spans="1:6" ht="14.5" x14ac:dyDescent="0.2">
      <c r="A1628" s="388" t="s">
        <v>5162</v>
      </c>
      <c r="B1628" s="388" t="s">
        <v>5188</v>
      </c>
      <c r="C1628" s="388" t="s">
        <v>5163</v>
      </c>
      <c r="D1628" s="388" t="s">
        <v>5189</v>
      </c>
      <c r="E1628" s="387" t="s">
        <v>5190</v>
      </c>
      <c r="F1628" s="388">
        <v>432113</v>
      </c>
    </row>
    <row r="1629" spans="1:6" ht="14.5" x14ac:dyDescent="0.2">
      <c r="A1629" s="388" t="s">
        <v>5162</v>
      </c>
      <c r="B1629" s="388" t="s">
        <v>5191</v>
      </c>
      <c r="C1629" s="388" t="s">
        <v>5163</v>
      </c>
      <c r="D1629" s="388" t="s">
        <v>5192</v>
      </c>
      <c r="E1629" s="387" t="s">
        <v>5193</v>
      </c>
      <c r="F1629" s="388">
        <v>432121</v>
      </c>
    </row>
    <row r="1630" spans="1:6" ht="14.5" x14ac:dyDescent="0.2">
      <c r="A1630" s="388" t="s">
        <v>5162</v>
      </c>
      <c r="B1630" s="388" t="s">
        <v>5194</v>
      </c>
      <c r="C1630" s="388" t="s">
        <v>5163</v>
      </c>
      <c r="D1630" s="388" t="s">
        <v>5195</v>
      </c>
      <c r="E1630" s="387" t="s">
        <v>5196</v>
      </c>
      <c r="F1630" s="388">
        <v>432130</v>
      </c>
    </row>
    <row r="1631" spans="1:6" ht="14.5" x14ac:dyDescent="0.2">
      <c r="A1631" s="388" t="s">
        <v>5162</v>
      </c>
      <c r="B1631" s="388" t="s">
        <v>5197</v>
      </c>
      <c r="C1631" s="388" t="s">
        <v>5163</v>
      </c>
      <c r="D1631" s="388" t="s">
        <v>5198</v>
      </c>
      <c r="E1631" s="387" t="s">
        <v>5199</v>
      </c>
      <c r="F1631" s="388">
        <v>432148</v>
      </c>
    </row>
    <row r="1632" spans="1:6" ht="14.5" x14ac:dyDescent="0.2">
      <c r="A1632" s="388" t="s">
        <v>5162</v>
      </c>
      <c r="B1632" s="388" t="s">
        <v>5200</v>
      </c>
      <c r="C1632" s="388" t="s">
        <v>5163</v>
      </c>
      <c r="D1632" s="388" t="s">
        <v>5201</v>
      </c>
      <c r="E1632" s="387" t="s">
        <v>5202</v>
      </c>
      <c r="F1632" s="388">
        <v>432156</v>
      </c>
    </row>
    <row r="1633" spans="1:6" ht="14.5" x14ac:dyDescent="0.2">
      <c r="A1633" s="388" t="s">
        <v>5162</v>
      </c>
      <c r="B1633" s="388" t="s">
        <v>5203</v>
      </c>
      <c r="C1633" s="388" t="s">
        <v>5163</v>
      </c>
      <c r="D1633" s="388" t="s">
        <v>5204</v>
      </c>
      <c r="E1633" s="387" t="s">
        <v>5205</v>
      </c>
      <c r="F1633" s="388">
        <v>432164</v>
      </c>
    </row>
    <row r="1634" spans="1:6" ht="14.5" x14ac:dyDescent="0.2">
      <c r="A1634" s="388" t="s">
        <v>5162</v>
      </c>
      <c r="B1634" s="388" t="s">
        <v>1300</v>
      </c>
      <c r="C1634" s="388" t="s">
        <v>5163</v>
      </c>
      <c r="D1634" s="388" t="s">
        <v>1301</v>
      </c>
      <c r="E1634" s="387" t="s">
        <v>5206</v>
      </c>
      <c r="F1634" s="388">
        <v>433489</v>
      </c>
    </row>
    <row r="1635" spans="1:6" ht="14.5" x14ac:dyDescent="0.2">
      <c r="A1635" s="388" t="s">
        <v>5162</v>
      </c>
      <c r="B1635" s="388" t="s">
        <v>5207</v>
      </c>
      <c r="C1635" s="388" t="s">
        <v>5163</v>
      </c>
      <c r="D1635" s="388" t="s">
        <v>5208</v>
      </c>
      <c r="E1635" s="387" t="s">
        <v>5209</v>
      </c>
      <c r="F1635" s="388">
        <v>433641</v>
      </c>
    </row>
    <row r="1636" spans="1:6" ht="14.5" x14ac:dyDescent="0.2">
      <c r="A1636" s="388" t="s">
        <v>5162</v>
      </c>
      <c r="B1636" s="388" t="s">
        <v>5210</v>
      </c>
      <c r="C1636" s="388" t="s">
        <v>5163</v>
      </c>
      <c r="D1636" s="388" t="s">
        <v>5211</v>
      </c>
      <c r="E1636" s="387" t="s">
        <v>5212</v>
      </c>
      <c r="F1636" s="388">
        <v>433675</v>
      </c>
    </row>
    <row r="1637" spans="1:6" ht="14.5" x14ac:dyDescent="0.2">
      <c r="A1637" s="388" t="s">
        <v>5162</v>
      </c>
      <c r="B1637" s="388" t="s">
        <v>5213</v>
      </c>
      <c r="C1637" s="388" t="s">
        <v>5163</v>
      </c>
      <c r="D1637" s="388" t="s">
        <v>5214</v>
      </c>
      <c r="E1637" s="387" t="s">
        <v>5215</v>
      </c>
      <c r="F1637" s="388">
        <v>433683</v>
      </c>
    </row>
    <row r="1638" spans="1:6" ht="14.5" x14ac:dyDescent="0.2">
      <c r="A1638" s="388" t="s">
        <v>5162</v>
      </c>
      <c r="B1638" s="388" t="s">
        <v>5216</v>
      </c>
      <c r="C1638" s="388" t="s">
        <v>5163</v>
      </c>
      <c r="D1638" s="388" t="s">
        <v>5217</v>
      </c>
      <c r="E1638" s="387" t="s">
        <v>5218</v>
      </c>
      <c r="F1638" s="388">
        <v>433691</v>
      </c>
    </row>
    <row r="1639" spans="1:6" ht="14.5" x14ac:dyDescent="0.2">
      <c r="A1639" s="388" t="s">
        <v>5162</v>
      </c>
      <c r="B1639" s="388" t="s">
        <v>5219</v>
      </c>
      <c r="C1639" s="388" t="s">
        <v>5163</v>
      </c>
      <c r="D1639" s="388" t="s">
        <v>5220</v>
      </c>
      <c r="E1639" s="387" t="s">
        <v>5221</v>
      </c>
      <c r="F1639" s="388">
        <v>434035</v>
      </c>
    </row>
    <row r="1640" spans="1:6" ht="14.5" x14ac:dyDescent="0.2">
      <c r="A1640" s="388" t="s">
        <v>5162</v>
      </c>
      <c r="B1640" s="388" t="s">
        <v>5222</v>
      </c>
      <c r="C1640" s="388" t="s">
        <v>5163</v>
      </c>
      <c r="D1640" s="388" t="s">
        <v>5223</v>
      </c>
      <c r="E1640" s="387" t="s">
        <v>5224</v>
      </c>
      <c r="F1640" s="388">
        <v>434043</v>
      </c>
    </row>
    <row r="1641" spans="1:6" ht="14.5" x14ac:dyDescent="0.2">
      <c r="A1641" s="388" t="s">
        <v>5162</v>
      </c>
      <c r="B1641" s="388" t="s">
        <v>5225</v>
      </c>
      <c r="C1641" s="388" t="s">
        <v>5163</v>
      </c>
      <c r="D1641" s="388" t="s">
        <v>5226</v>
      </c>
      <c r="E1641" s="387" t="s">
        <v>5227</v>
      </c>
      <c r="F1641" s="388">
        <v>434230</v>
      </c>
    </row>
    <row r="1642" spans="1:6" ht="14.5" x14ac:dyDescent="0.2">
      <c r="A1642" s="388" t="s">
        <v>5162</v>
      </c>
      <c r="B1642" s="388" t="s">
        <v>1475</v>
      </c>
      <c r="C1642" s="388" t="s">
        <v>5163</v>
      </c>
      <c r="D1642" s="388" t="s">
        <v>1476</v>
      </c>
      <c r="E1642" s="387" t="s">
        <v>5228</v>
      </c>
      <c r="F1642" s="388">
        <v>434248</v>
      </c>
    </row>
    <row r="1643" spans="1:6" ht="14.5" x14ac:dyDescent="0.2">
      <c r="A1643" s="388" t="s">
        <v>5162</v>
      </c>
      <c r="B1643" s="388" t="s">
        <v>5229</v>
      </c>
      <c r="C1643" s="388" t="s">
        <v>5163</v>
      </c>
      <c r="D1643" s="388" t="s">
        <v>5230</v>
      </c>
      <c r="E1643" s="387" t="s">
        <v>5231</v>
      </c>
      <c r="F1643" s="388">
        <v>434256</v>
      </c>
    </row>
    <row r="1644" spans="1:6" ht="14.5" x14ac:dyDescent="0.2">
      <c r="A1644" s="388" t="s">
        <v>5162</v>
      </c>
      <c r="B1644" s="388" t="s">
        <v>3073</v>
      </c>
      <c r="C1644" s="388" t="s">
        <v>5163</v>
      </c>
      <c r="D1644" s="388" t="s">
        <v>3074</v>
      </c>
      <c r="E1644" s="387" t="s">
        <v>5232</v>
      </c>
      <c r="F1644" s="388">
        <v>434281</v>
      </c>
    </row>
    <row r="1645" spans="1:6" ht="14.5" x14ac:dyDescent="0.2">
      <c r="A1645" s="388" t="s">
        <v>5162</v>
      </c>
      <c r="B1645" s="388" t="s">
        <v>5233</v>
      </c>
      <c r="C1645" s="388" t="s">
        <v>5163</v>
      </c>
      <c r="D1645" s="388" t="s">
        <v>5234</v>
      </c>
      <c r="E1645" s="387" t="s">
        <v>5235</v>
      </c>
      <c r="F1645" s="388">
        <v>434329</v>
      </c>
    </row>
    <row r="1646" spans="1:6" ht="14.5" x14ac:dyDescent="0.2">
      <c r="A1646" s="388" t="s">
        <v>5162</v>
      </c>
      <c r="B1646" s="388" t="s">
        <v>5236</v>
      </c>
      <c r="C1646" s="388" t="s">
        <v>5163</v>
      </c>
      <c r="D1646" s="388" t="s">
        <v>5237</v>
      </c>
      <c r="E1646" s="387" t="s">
        <v>5238</v>
      </c>
      <c r="F1646" s="388">
        <v>434337</v>
      </c>
    </row>
    <row r="1647" spans="1:6" ht="14.5" x14ac:dyDescent="0.2">
      <c r="A1647" s="388" t="s">
        <v>5162</v>
      </c>
      <c r="B1647" s="388" t="s">
        <v>5239</v>
      </c>
      <c r="C1647" s="388" t="s">
        <v>5163</v>
      </c>
      <c r="D1647" s="388" t="s">
        <v>5240</v>
      </c>
      <c r="E1647" s="387" t="s">
        <v>5241</v>
      </c>
      <c r="F1647" s="388">
        <v>434418</v>
      </c>
    </row>
    <row r="1648" spans="1:6" ht="14.5" x14ac:dyDescent="0.2">
      <c r="A1648" s="388" t="s">
        <v>5162</v>
      </c>
      <c r="B1648" s="388" t="s">
        <v>5242</v>
      </c>
      <c r="C1648" s="388" t="s">
        <v>5163</v>
      </c>
      <c r="D1648" s="388" t="s">
        <v>5243</v>
      </c>
      <c r="E1648" s="387" t="s">
        <v>5244</v>
      </c>
      <c r="F1648" s="388">
        <v>434426</v>
      </c>
    </row>
    <row r="1649" spans="1:6" ht="14.5" x14ac:dyDescent="0.2">
      <c r="A1649" s="388" t="s">
        <v>5162</v>
      </c>
      <c r="B1649" s="388" t="s">
        <v>5245</v>
      </c>
      <c r="C1649" s="388" t="s">
        <v>5163</v>
      </c>
      <c r="D1649" s="388" t="s">
        <v>5246</v>
      </c>
      <c r="E1649" s="387" t="s">
        <v>5247</v>
      </c>
      <c r="F1649" s="388">
        <v>434434</v>
      </c>
    </row>
    <row r="1650" spans="1:6" ht="14.5" x14ac:dyDescent="0.2">
      <c r="A1650" s="388" t="s">
        <v>5162</v>
      </c>
      <c r="B1650" s="388" t="s">
        <v>5248</v>
      </c>
      <c r="C1650" s="388" t="s">
        <v>5163</v>
      </c>
      <c r="D1650" s="388" t="s">
        <v>5249</v>
      </c>
      <c r="E1650" s="387" t="s">
        <v>5250</v>
      </c>
      <c r="F1650" s="388">
        <v>434442</v>
      </c>
    </row>
    <row r="1651" spans="1:6" ht="14.5" x14ac:dyDescent="0.2">
      <c r="A1651" s="388" t="s">
        <v>5162</v>
      </c>
      <c r="B1651" s="388" t="s">
        <v>5251</v>
      </c>
      <c r="C1651" s="388" t="s">
        <v>5163</v>
      </c>
      <c r="D1651" s="388" t="s">
        <v>5252</v>
      </c>
      <c r="E1651" s="387" t="s">
        <v>5253</v>
      </c>
      <c r="F1651" s="388">
        <v>434477</v>
      </c>
    </row>
    <row r="1652" spans="1:6" ht="14.5" x14ac:dyDescent="0.2">
      <c r="A1652" s="388" t="s">
        <v>5162</v>
      </c>
      <c r="B1652" s="388" t="s">
        <v>5254</v>
      </c>
      <c r="C1652" s="388" t="s">
        <v>5163</v>
      </c>
      <c r="D1652" s="388" t="s">
        <v>5255</v>
      </c>
      <c r="E1652" s="387" t="s">
        <v>5256</v>
      </c>
      <c r="F1652" s="388">
        <v>434680</v>
      </c>
    </row>
    <row r="1653" spans="1:6" ht="14.5" x14ac:dyDescent="0.2">
      <c r="A1653" s="388" t="s">
        <v>5162</v>
      </c>
      <c r="B1653" s="388" t="s">
        <v>5257</v>
      </c>
      <c r="C1653" s="388" t="s">
        <v>5163</v>
      </c>
      <c r="D1653" s="388" t="s">
        <v>5258</v>
      </c>
      <c r="E1653" s="387" t="s">
        <v>5259</v>
      </c>
      <c r="F1653" s="388">
        <v>434825</v>
      </c>
    </row>
    <row r="1654" spans="1:6" ht="14.5" x14ac:dyDescent="0.2">
      <c r="A1654" s="388" t="s">
        <v>5162</v>
      </c>
      <c r="B1654" s="388" t="s">
        <v>5260</v>
      </c>
      <c r="C1654" s="388" t="s">
        <v>5163</v>
      </c>
      <c r="D1654" s="388" t="s">
        <v>5261</v>
      </c>
      <c r="E1654" s="387" t="s">
        <v>5262</v>
      </c>
      <c r="F1654" s="388">
        <v>434841</v>
      </c>
    </row>
    <row r="1655" spans="1:6" ht="14.5" x14ac:dyDescent="0.2">
      <c r="A1655" s="388" t="s">
        <v>5162</v>
      </c>
      <c r="B1655" s="388" t="s">
        <v>5263</v>
      </c>
      <c r="C1655" s="388" t="s">
        <v>5163</v>
      </c>
      <c r="D1655" s="388" t="s">
        <v>5264</v>
      </c>
      <c r="E1655" s="387" t="s">
        <v>5265</v>
      </c>
      <c r="F1655" s="388">
        <v>435015</v>
      </c>
    </row>
    <row r="1656" spans="1:6" ht="14.5" x14ac:dyDescent="0.2">
      <c r="A1656" s="388" t="s">
        <v>5162</v>
      </c>
      <c r="B1656" s="388" t="s">
        <v>5266</v>
      </c>
      <c r="C1656" s="388" t="s">
        <v>5163</v>
      </c>
      <c r="D1656" s="388" t="s">
        <v>5267</v>
      </c>
      <c r="E1656" s="387" t="s">
        <v>5268</v>
      </c>
      <c r="F1656" s="388">
        <v>435058</v>
      </c>
    </row>
    <row r="1657" spans="1:6" ht="14.5" x14ac:dyDescent="0.2">
      <c r="A1657" s="388" t="s">
        <v>5162</v>
      </c>
      <c r="B1657" s="388" t="s">
        <v>5269</v>
      </c>
      <c r="C1657" s="388" t="s">
        <v>5163</v>
      </c>
      <c r="D1657" s="388" t="s">
        <v>5270</v>
      </c>
      <c r="E1657" s="387" t="s">
        <v>5271</v>
      </c>
      <c r="F1657" s="388">
        <v>435066</v>
      </c>
    </row>
    <row r="1658" spans="1:6" ht="14.5" x14ac:dyDescent="0.2">
      <c r="A1658" s="388" t="s">
        <v>5162</v>
      </c>
      <c r="B1658" s="388" t="s">
        <v>5272</v>
      </c>
      <c r="C1658" s="388" t="s">
        <v>5163</v>
      </c>
      <c r="D1658" s="388" t="s">
        <v>5273</v>
      </c>
      <c r="E1658" s="387" t="s">
        <v>5274</v>
      </c>
      <c r="F1658" s="388">
        <v>435074</v>
      </c>
    </row>
    <row r="1659" spans="1:6" ht="14.5" x14ac:dyDescent="0.2">
      <c r="A1659" s="388" t="s">
        <v>5162</v>
      </c>
      <c r="B1659" s="388" t="s">
        <v>5275</v>
      </c>
      <c r="C1659" s="388" t="s">
        <v>5163</v>
      </c>
      <c r="D1659" s="388" t="s">
        <v>5276</v>
      </c>
      <c r="E1659" s="387" t="s">
        <v>5277</v>
      </c>
      <c r="F1659" s="388">
        <v>435104</v>
      </c>
    </row>
    <row r="1660" spans="1:6" ht="14.5" x14ac:dyDescent="0.2">
      <c r="A1660" s="388" t="s">
        <v>5162</v>
      </c>
      <c r="B1660" s="388" t="s">
        <v>5278</v>
      </c>
      <c r="C1660" s="388" t="s">
        <v>5163</v>
      </c>
      <c r="D1660" s="388" t="s">
        <v>5279</v>
      </c>
      <c r="E1660" s="387" t="s">
        <v>5280</v>
      </c>
      <c r="F1660" s="388">
        <v>435112</v>
      </c>
    </row>
    <row r="1661" spans="1:6" ht="14.5" x14ac:dyDescent="0.2">
      <c r="A1661" s="388" t="s">
        <v>5162</v>
      </c>
      <c r="B1661" s="388" t="s">
        <v>5281</v>
      </c>
      <c r="C1661" s="388" t="s">
        <v>5163</v>
      </c>
      <c r="D1661" s="388" t="s">
        <v>5282</v>
      </c>
      <c r="E1661" s="387" t="s">
        <v>5283</v>
      </c>
      <c r="F1661" s="388">
        <v>435121</v>
      </c>
    </row>
    <row r="1662" spans="1:6" ht="14.5" x14ac:dyDescent="0.2">
      <c r="A1662" s="388" t="s">
        <v>5162</v>
      </c>
      <c r="B1662" s="388" t="s">
        <v>5284</v>
      </c>
      <c r="C1662" s="388" t="s">
        <v>5163</v>
      </c>
      <c r="D1662" s="388" t="s">
        <v>5285</v>
      </c>
      <c r="E1662" s="387" t="s">
        <v>5286</v>
      </c>
      <c r="F1662" s="388">
        <v>435139</v>
      </c>
    </row>
    <row r="1663" spans="1:6" ht="14.5" x14ac:dyDescent="0.2">
      <c r="A1663" s="388" t="s">
        <v>5162</v>
      </c>
      <c r="B1663" s="388" t="s">
        <v>5287</v>
      </c>
      <c r="C1663" s="388" t="s">
        <v>5163</v>
      </c>
      <c r="D1663" s="388" t="s">
        <v>5288</v>
      </c>
      <c r="E1663" s="387" t="s">
        <v>5289</v>
      </c>
      <c r="F1663" s="388">
        <v>435147</v>
      </c>
    </row>
    <row r="1664" spans="1:6" ht="14.5" x14ac:dyDescent="0.2">
      <c r="A1664" s="388" t="s">
        <v>5162</v>
      </c>
      <c r="B1664" s="388" t="s">
        <v>5290</v>
      </c>
      <c r="C1664" s="388" t="s">
        <v>5163</v>
      </c>
      <c r="D1664" s="388" t="s">
        <v>5291</v>
      </c>
      <c r="E1664" s="387" t="s">
        <v>5292</v>
      </c>
      <c r="F1664" s="388">
        <v>435317</v>
      </c>
    </row>
    <row r="1665" spans="1:6" ht="14.5" x14ac:dyDescent="0.2">
      <c r="A1665" s="385" t="s">
        <v>5293</v>
      </c>
      <c r="B1665" s="386"/>
      <c r="C1665" s="386" t="s">
        <v>5294</v>
      </c>
      <c r="D1665" s="386"/>
      <c r="E1665" s="387" t="s">
        <v>5293</v>
      </c>
      <c r="F1665" s="385">
        <v>440001</v>
      </c>
    </row>
    <row r="1666" spans="1:6" ht="14.5" x14ac:dyDescent="0.2">
      <c r="A1666" s="388" t="s">
        <v>5293</v>
      </c>
      <c r="B1666" s="388" t="s">
        <v>5295</v>
      </c>
      <c r="C1666" s="388" t="s">
        <v>5294</v>
      </c>
      <c r="D1666" s="388" t="s">
        <v>5296</v>
      </c>
      <c r="E1666" s="387" t="s">
        <v>5297</v>
      </c>
      <c r="F1666" s="388">
        <v>442011</v>
      </c>
    </row>
    <row r="1667" spans="1:6" ht="14.5" x14ac:dyDescent="0.2">
      <c r="A1667" s="388" t="s">
        <v>5293</v>
      </c>
      <c r="B1667" s="388" t="s">
        <v>5298</v>
      </c>
      <c r="C1667" s="388" t="s">
        <v>5294</v>
      </c>
      <c r="D1667" s="388" t="s">
        <v>5299</v>
      </c>
      <c r="E1667" s="387" t="s">
        <v>5300</v>
      </c>
      <c r="F1667" s="388">
        <v>442020</v>
      </c>
    </row>
    <row r="1668" spans="1:6" ht="14.5" x14ac:dyDescent="0.2">
      <c r="A1668" s="388" t="s">
        <v>5293</v>
      </c>
      <c r="B1668" s="388" t="s">
        <v>5301</v>
      </c>
      <c r="C1668" s="388" t="s">
        <v>5294</v>
      </c>
      <c r="D1668" s="388" t="s">
        <v>5302</v>
      </c>
      <c r="E1668" s="387" t="s">
        <v>5303</v>
      </c>
      <c r="F1668" s="388">
        <v>442038</v>
      </c>
    </row>
    <row r="1669" spans="1:6" ht="14.5" x14ac:dyDescent="0.2">
      <c r="A1669" s="388" t="s">
        <v>5293</v>
      </c>
      <c r="B1669" s="388" t="s">
        <v>5304</v>
      </c>
      <c r="C1669" s="388" t="s">
        <v>5294</v>
      </c>
      <c r="D1669" s="388" t="s">
        <v>5305</v>
      </c>
      <c r="E1669" s="387" t="s">
        <v>5306</v>
      </c>
      <c r="F1669" s="388">
        <v>442046</v>
      </c>
    </row>
    <row r="1670" spans="1:6" ht="14.5" x14ac:dyDescent="0.2">
      <c r="A1670" s="388" t="s">
        <v>5293</v>
      </c>
      <c r="B1670" s="388" t="s">
        <v>5307</v>
      </c>
      <c r="C1670" s="388" t="s">
        <v>5294</v>
      </c>
      <c r="D1670" s="388" t="s">
        <v>5308</v>
      </c>
      <c r="E1670" s="387" t="s">
        <v>5309</v>
      </c>
      <c r="F1670" s="388">
        <v>442054</v>
      </c>
    </row>
    <row r="1671" spans="1:6" ht="14.5" x14ac:dyDescent="0.2">
      <c r="A1671" s="388" t="s">
        <v>5293</v>
      </c>
      <c r="B1671" s="388" t="s">
        <v>5310</v>
      </c>
      <c r="C1671" s="388" t="s">
        <v>5294</v>
      </c>
      <c r="D1671" s="388" t="s">
        <v>5311</v>
      </c>
      <c r="E1671" s="387" t="s">
        <v>5312</v>
      </c>
      <c r="F1671" s="388">
        <v>442062</v>
      </c>
    </row>
    <row r="1672" spans="1:6" ht="14.5" x14ac:dyDescent="0.2">
      <c r="A1672" s="388" t="s">
        <v>5293</v>
      </c>
      <c r="B1672" s="388" t="s">
        <v>5313</v>
      </c>
      <c r="C1672" s="388" t="s">
        <v>5294</v>
      </c>
      <c r="D1672" s="388" t="s">
        <v>5314</v>
      </c>
      <c r="E1672" s="387" t="s">
        <v>5315</v>
      </c>
      <c r="F1672" s="388">
        <v>442071</v>
      </c>
    </row>
    <row r="1673" spans="1:6" ht="14.5" x14ac:dyDescent="0.2">
      <c r="A1673" s="388" t="s">
        <v>5293</v>
      </c>
      <c r="B1673" s="388" t="s">
        <v>5316</v>
      </c>
      <c r="C1673" s="388" t="s">
        <v>5294</v>
      </c>
      <c r="D1673" s="388" t="s">
        <v>5317</v>
      </c>
      <c r="E1673" s="387" t="s">
        <v>5318</v>
      </c>
      <c r="F1673" s="388">
        <v>442089</v>
      </c>
    </row>
    <row r="1674" spans="1:6" ht="14.5" x14ac:dyDescent="0.2">
      <c r="A1674" s="388" t="s">
        <v>5293</v>
      </c>
      <c r="B1674" s="388" t="s">
        <v>5319</v>
      </c>
      <c r="C1674" s="388" t="s">
        <v>5294</v>
      </c>
      <c r="D1674" s="388" t="s">
        <v>5320</v>
      </c>
      <c r="E1674" s="387" t="s">
        <v>5321</v>
      </c>
      <c r="F1674" s="388">
        <v>442097</v>
      </c>
    </row>
    <row r="1675" spans="1:6" ht="14.5" x14ac:dyDescent="0.2">
      <c r="A1675" s="388" t="s">
        <v>5293</v>
      </c>
      <c r="B1675" s="388" t="s">
        <v>5322</v>
      </c>
      <c r="C1675" s="388" t="s">
        <v>5294</v>
      </c>
      <c r="D1675" s="388" t="s">
        <v>5323</v>
      </c>
      <c r="E1675" s="387" t="s">
        <v>5324</v>
      </c>
      <c r="F1675" s="388">
        <v>442101</v>
      </c>
    </row>
    <row r="1676" spans="1:6" ht="14.5" x14ac:dyDescent="0.2">
      <c r="A1676" s="388" t="s">
        <v>5293</v>
      </c>
      <c r="B1676" s="388" t="s">
        <v>5325</v>
      </c>
      <c r="C1676" s="388" t="s">
        <v>5294</v>
      </c>
      <c r="D1676" s="388" t="s">
        <v>5326</v>
      </c>
      <c r="E1676" s="387" t="s">
        <v>5327</v>
      </c>
      <c r="F1676" s="388">
        <v>442119</v>
      </c>
    </row>
    <row r="1677" spans="1:6" ht="14.5" x14ac:dyDescent="0.2">
      <c r="A1677" s="388" t="s">
        <v>5293</v>
      </c>
      <c r="B1677" s="388" t="s">
        <v>5328</v>
      </c>
      <c r="C1677" s="388" t="s">
        <v>5294</v>
      </c>
      <c r="D1677" s="388" t="s">
        <v>5329</v>
      </c>
      <c r="E1677" s="387" t="s">
        <v>5330</v>
      </c>
      <c r="F1677" s="388">
        <v>442127</v>
      </c>
    </row>
    <row r="1678" spans="1:6" ht="14.5" x14ac:dyDescent="0.2">
      <c r="A1678" s="388" t="s">
        <v>5293</v>
      </c>
      <c r="B1678" s="388" t="s">
        <v>5331</v>
      </c>
      <c r="C1678" s="388" t="s">
        <v>5294</v>
      </c>
      <c r="D1678" s="388" t="s">
        <v>5332</v>
      </c>
      <c r="E1678" s="387" t="s">
        <v>5333</v>
      </c>
      <c r="F1678" s="388">
        <v>442135</v>
      </c>
    </row>
    <row r="1679" spans="1:6" ht="14.5" x14ac:dyDescent="0.2">
      <c r="A1679" s="388" t="s">
        <v>5293</v>
      </c>
      <c r="B1679" s="388" t="s">
        <v>5334</v>
      </c>
      <c r="C1679" s="388" t="s">
        <v>5294</v>
      </c>
      <c r="D1679" s="388" t="s">
        <v>5335</v>
      </c>
      <c r="E1679" s="387" t="s">
        <v>5336</v>
      </c>
      <c r="F1679" s="388">
        <v>442143</v>
      </c>
    </row>
    <row r="1680" spans="1:6" ht="14.5" x14ac:dyDescent="0.2">
      <c r="A1680" s="388" t="s">
        <v>5293</v>
      </c>
      <c r="B1680" s="388" t="s">
        <v>5337</v>
      </c>
      <c r="C1680" s="388" t="s">
        <v>5294</v>
      </c>
      <c r="D1680" s="388" t="s">
        <v>5338</v>
      </c>
      <c r="E1680" s="387" t="s">
        <v>5339</v>
      </c>
      <c r="F1680" s="388">
        <v>443221</v>
      </c>
    </row>
    <row r="1681" spans="1:6" ht="14.5" x14ac:dyDescent="0.2">
      <c r="A1681" s="388" t="s">
        <v>5293</v>
      </c>
      <c r="B1681" s="388" t="s">
        <v>5340</v>
      </c>
      <c r="C1681" s="388" t="s">
        <v>5294</v>
      </c>
      <c r="D1681" s="388" t="s">
        <v>5341</v>
      </c>
      <c r="E1681" s="387" t="s">
        <v>5342</v>
      </c>
      <c r="F1681" s="388">
        <v>443417</v>
      </c>
    </row>
    <row r="1682" spans="1:6" ht="14.5" x14ac:dyDescent="0.2">
      <c r="A1682" s="388" t="s">
        <v>5293</v>
      </c>
      <c r="B1682" s="388" t="s">
        <v>5343</v>
      </c>
      <c r="C1682" s="388" t="s">
        <v>5294</v>
      </c>
      <c r="D1682" s="388" t="s">
        <v>5344</v>
      </c>
      <c r="E1682" s="387" t="s">
        <v>5345</v>
      </c>
      <c r="F1682" s="388">
        <v>444618</v>
      </c>
    </row>
    <row r="1683" spans="1:6" ht="14.5" x14ac:dyDescent="0.2">
      <c r="A1683" s="388" t="s">
        <v>5293</v>
      </c>
      <c r="B1683" s="388" t="s">
        <v>5346</v>
      </c>
      <c r="C1683" s="388" t="s">
        <v>5294</v>
      </c>
      <c r="D1683" s="388" t="s">
        <v>5347</v>
      </c>
      <c r="E1683" s="387" t="s">
        <v>5348</v>
      </c>
      <c r="F1683" s="388">
        <v>444626</v>
      </c>
    </row>
    <row r="1684" spans="1:6" ht="14.5" x14ac:dyDescent="0.2">
      <c r="A1684" s="385" t="s">
        <v>5349</v>
      </c>
      <c r="B1684" s="386"/>
      <c r="C1684" s="386" t="s">
        <v>5350</v>
      </c>
      <c r="D1684" s="386"/>
      <c r="E1684" s="387" t="s">
        <v>5349</v>
      </c>
      <c r="F1684" s="385">
        <v>450006</v>
      </c>
    </row>
    <row r="1685" spans="1:6" ht="14.5" x14ac:dyDescent="0.2">
      <c r="A1685" s="388" t="s">
        <v>5349</v>
      </c>
      <c r="B1685" s="388" t="s">
        <v>5351</v>
      </c>
      <c r="C1685" s="388" t="s">
        <v>5350</v>
      </c>
      <c r="D1685" s="388" t="s">
        <v>5352</v>
      </c>
      <c r="E1685" s="387" t="s">
        <v>5353</v>
      </c>
      <c r="F1685" s="388">
        <v>452017</v>
      </c>
    </row>
    <row r="1686" spans="1:6" ht="14.5" x14ac:dyDescent="0.2">
      <c r="A1686" s="388" t="s">
        <v>5349</v>
      </c>
      <c r="B1686" s="388" t="s">
        <v>5354</v>
      </c>
      <c r="C1686" s="388" t="s">
        <v>5350</v>
      </c>
      <c r="D1686" s="388" t="s">
        <v>5355</v>
      </c>
      <c r="E1686" s="387" t="s">
        <v>5356</v>
      </c>
      <c r="F1686" s="388">
        <v>452025</v>
      </c>
    </row>
    <row r="1687" spans="1:6" ht="14.5" x14ac:dyDescent="0.2">
      <c r="A1687" s="388" t="s">
        <v>5349</v>
      </c>
      <c r="B1687" s="388" t="s">
        <v>5357</v>
      </c>
      <c r="C1687" s="388" t="s">
        <v>5350</v>
      </c>
      <c r="D1687" s="388" t="s">
        <v>5358</v>
      </c>
      <c r="E1687" s="387" t="s">
        <v>5359</v>
      </c>
      <c r="F1687" s="388">
        <v>452033</v>
      </c>
    </row>
    <row r="1688" spans="1:6" ht="14.5" x14ac:dyDescent="0.2">
      <c r="A1688" s="388" t="s">
        <v>5349</v>
      </c>
      <c r="B1688" s="388" t="s">
        <v>5360</v>
      </c>
      <c r="C1688" s="388" t="s">
        <v>5350</v>
      </c>
      <c r="D1688" s="388" t="s">
        <v>5361</v>
      </c>
      <c r="E1688" s="387" t="s">
        <v>5362</v>
      </c>
      <c r="F1688" s="388">
        <v>452041</v>
      </c>
    </row>
    <row r="1689" spans="1:6" ht="14.5" x14ac:dyDescent="0.2">
      <c r="A1689" s="388" t="s">
        <v>5349</v>
      </c>
      <c r="B1689" s="388" t="s">
        <v>5363</v>
      </c>
      <c r="C1689" s="388" t="s">
        <v>5350</v>
      </c>
      <c r="D1689" s="388" t="s">
        <v>5364</v>
      </c>
      <c r="E1689" s="387" t="s">
        <v>5365</v>
      </c>
      <c r="F1689" s="388">
        <v>452050</v>
      </c>
    </row>
    <row r="1690" spans="1:6" ht="14.5" x14ac:dyDescent="0.2">
      <c r="A1690" s="388" t="s">
        <v>5349</v>
      </c>
      <c r="B1690" s="388" t="s">
        <v>5366</v>
      </c>
      <c r="C1690" s="388" t="s">
        <v>5350</v>
      </c>
      <c r="D1690" s="388" t="s">
        <v>5367</v>
      </c>
      <c r="E1690" s="387" t="s">
        <v>5368</v>
      </c>
      <c r="F1690" s="388">
        <v>452068</v>
      </c>
    </row>
    <row r="1691" spans="1:6" ht="14.5" x14ac:dyDescent="0.2">
      <c r="A1691" s="388" t="s">
        <v>5349</v>
      </c>
      <c r="B1691" s="388" t="s">
        <v>5369</v>
      </c>
      <c r="C1691" s="388" t="s">
        <v>5350</v>
      </c>
      <c r="D1691" s="388" t="s">
        <v>5370</v>
      </c>
      <c r="E1691" s="387" t="s">
        <v>5371</v>
      </c>
      <c r="F1691" s="388">
        <v>452076</v>
      </c>
    </row>
    <row r="1692" spans="1:6" ht="14.5" x14ac:dyDescent="0.2">
      <c r="A1692" s="388" t="s">
        <v>5349</v>
      </c>
      <c r="B1692" s="388" t="s">
        <v>5372</v>
      </c>
      <c r="C1692" s="388" t="s">
        <v>5350</v>
      </c>
      <c r="D1692" s="388" t="s">
        <v>5373</v>
      </c>
      <c r="E1692" s="387" t="s">
        <v>5374</v>
      </c>
      <c r="F1692" s="388">
        <v>452084</v>
      </c>
    </row>
    <row r="1693" spans="1:6" ht="14.5" x14ac:dyDescent="0.2">
      <c r="A1693" s="388" t="s">
        <v>5349</v>
      </c>
      <c r="B1693" s="388" t="s">
        <v>5375</v>
      </c>
      <c r="C1693" s="388" t="s">
        <v>5350</v>
      </c>
      <c r="D1693" s="388" t="s">
        <v>5376</v>
      </c>
      <c r="E1693" s="387" t="s">
        <v>5377</v>
      </c>
      <c r="F1693" s="388">
        <v>452092</v>
      </c>
    </row>
    <row r="1694" spans="1:6" ht="14.5" x14ac:dyDescent="0.2">
      <c r="A1694" s="388" t="s">
        <v>5349</v>
      </c>
      <c r="B1694" s="388" t="s">
        <v>5378</v>
      </c>
      <c r="C1694" s="388" t="s">
        <v>5350</v>
      </c>
      <c r="D1694" s="388" t="s">
        <v>5379</v>
      </c>
      <c r="E1694" s="387" t="s">
        <v>5380</v>
      </c>
      <c r="F1694" s="388">
        <v>453412</v>
      </c>
    </row>
    <row r="1695" spans="1:6" ht="14.5" x14ac:dyDescent="0.2">
      <c r="A1695" s="388" t="s">
        <v>5349</v>
      </c>
      <c r="B1695" s="388" t="s">
        <v>5381</v>
      </c>
      <c r="C1695" s="388" t="s">
        <v>5350</v>
      </c>
      <c r="D1695" s="388" t="s">
        <v>5382</v>
      </c>
      <c r="E1695" s="387" t="s">
        <v>5383</v>
      </c>
      <c r="F1695" s="388">
        <v>453617</v>
      </c>
    </row>
    <row r="1696" spans="1:6" ht="14.5" x14ac:dyDescent="0.2">
      <c r="A1696" s="388" t="s">
        <v>5349</v>
      </c>
      <c r="B1696" s="388" t="s">
        <v>5384</v>
      </c>
      <c r="C1696" s="388" t="s">
        <v>5350</v>
      </c>
      <c r="D1696" s="388" t="s">
        <v>5385</v>
      </c>
      <c r="E1696" s="387" t="s">
        <v>5386</v>
      </c>
      <c r="F1696" s="388">
        <v>453820</v>
      </c>
    </row>
    <row r="1697" spans="1:6" ht="14.5" x14ac:dyDescent="0.2">
      <c r="A1697" s="388" t="s">
        <v>5349</v>
      </c>
      <c r="B1697" s="388" t="s">
        <v>5387</v>
      </c>
      <c r="C1697" s="388" t="s">
        <v>5350</v>
      </c>
      <c r="D1697" s="388" t="s">
        <v>5388</v>
      </c>
      <c r="E1697" s="387" t="s">
        <v>5389</v>
      </c>
      <c r="F1697" s="388">
        <v>453838</v>
      </c>
    </row>
    <row r="1698" spans="1:6" ht="14.5" x14ac:dyDescent="0.2">
      <c r="A1698" s="388" t="s">
        <v>5349</v>
      </c>
      <c r="B1698" s="388" t="s">
        <v>5390</v>
      </c>
      <c r="C1698" s="388" t="s">
        <v>5350</v>
      </c>
      <c r="D1698" s="388" t="s">
        <v>5391</v>
      </c>
      <c r="E1698" s="387" t="s">
        <v>5392</v>
      </c>
      <c r="F1698" s="388">
        <v>454010</v>
      </c>
    </row>
    <row r="1699" spans="1:6" ht="14.5" x14ac:dyDescent="0.2">
      <c r="A1699" s="388" t="s">
        <v>5349</v>
      </c>
      <c r="B1699" s="388" t="s">
        <v>5393</v>
      </c>
      <c r="C1699" s="388" t="s">
        <v>5350</v>
      </c>
      <c r="D1699" s="388" t="s">
        <v>5394</v>
      </c>
      <c r="E1699" s="387" t="s">
        <v>5395</v>
      </c>
      <c r="F1699" s="388">
        <v>454028</v>
      </c>
    </row>
    <row r="1700" spans="1:6" ht="14.5" x14ac:dyDescent="0.2">
      <c r="A1700" s="388" t="s">
        <v>5349</v>
      </c>
      <c r="B1700" s="388" t="s">
        <v>5396</v>
      </c>
      <c r="C1700" s="388" t="s">
        <v>5350</v>
      </c>
      <c r="D1700" s="388" t="s">
        <v>5397</v>
      </c>
      <c r="E1700" s="387" t="s">
        <v>5398</v>
      </c>
      <c r="F1700" s="388">
        <v>454036</v>
      </c>
    </row>
    <row r="1701" spans="1:6" ht="14.5" x14ac:dyDescent="0.2">
      <c r="A1701" s="388" t="s">
        <v>5349</v>
      </c>
      <c r="B1701" s="388" t="s">
        <v>5399</v>
      </c>
      <c r="C1701" s="388" t="s">
        <v>5350</v>
      </c>
      <c r="D1701" s="388" t="s">
        <v>5400</v>
      </c>
      <c r="E1701" s="387" t="s">
        <v>5401</v>
      </c>
      <c r="F1701" s="388">
        <v>454044</v>
      </c>
    </row>
    <row r="1702" spans="1:6" ht="14.5" x14ac:dyDescent="0.2">
      <c r="A1702" s="388" t="s">
        <v>5349</v>
      </c>
      <c r="B1702" s="388" t="s">
        <v>5402</v>
      </c>
      <c r="C1702" s="388" t="s">
        <v>5350</v>
      </c>
      <c r="D1702" s="388" t="s">
        <v>5403</v>
      </c>
      <c r="E1702" s="387" t="s">
        <v>5404</v>
      </c>
      <c r="F1702" s="388">
        <v>454052</v>
      </c>
    </row>
    <row r="1703" spans="1:6" ht="14.5" x14ac:dyDescent="0.2">
      <c r="A1703" s="388" t="s">
        <v>5349</v>
      </c>
      <c r="B1703" s="388" t="s">
        <v>5405</v>
      </c>
      <c r="C1703" s="388" t="s">
        <v>5350</v>
      </c>
      <c r="D1703" s="388" t="s">
        <v>4845</v>
      </c>
      <c r="E1703" s="387" t="s">
        <v>5406</v>
      </c>
      <c r="F1703" s="388">
        <v>454061</v>
      </c>
    </row>
    <row r="1704" spans="1:6" ht="14.5" x14ac:dyDescent="0.2">
      <c r="A1704" s="388" t="s">
        <v>5349</v>
      </c>
      <c r="B1704" s="388" t="s">
        <v>5407</v>
      </c>
      <c r="C1704" s="388" t="s">
        <v>5350</v>
      </c>
      <c r="D1704" s="388" t="s">
        <v>5408</v>
      </c>
      <c r="E1704" s="387" t="s">
        <v>5409</v>
      </c>
      <c r="F1704" s="388">
        <v>454214</v>
      </c>
    </row>
    <row r="1705" spans="1:6" ht="14.5" x14ac:dyDescent="0.2">
      <c r="A1705" s="388" t="s">
        <v>5349</v>
      </c>
      <c r="B1705" s="388" t="s">
        <v>5410</v>
      </c>
      <c r="C1705" s="388" t="s">
        <v>5350</v>
      </c>
      <c r="D1705" s="388" t="s">
        <v>5411</v>
      </c>
      <c r="E1705" s="387" t="s">
        <v>5412</v>
      </c>
      <c r="F1705" s="388">
        <v>454290</v>
      </c>
    </row>
    <row r="1706" spans="1:6" ht="14.5" x14ac:dyDescent="0.2">
      <c r="A1706" s="388" t="s">
        <v>5349</v>
      </c>
      <c r="B1706" s="388" t="s">
        <v>5413</v>
      </c>
      <c r="C1706" s="388" t="s">
        <v>5350</v>
      </c>
      <c r="D1706" s="388" t="s">
        <v>5414</v>
      </c>
      <c r="E1706" s="387" t="s">
        <v>5415</v>
      </c>
      <c r="F1706" s="388">
        <v>454303</v>
      </c>
    </row>
    <row r="1707" spans="1:6" ht="14.5" x14ac:dyDescent="0.2">
      <c r="A1707" s="388" t="s">
        <v>5349</v>
      </c>
      <c r="B1707" s="388" t="s">
        <v>1377</v>
      </c>
      <c r="C1707" s="388" t="s">
        <v>5350</v>
      </c>
      <c r="D1707" s="388" t="s">
        <v>1378</v>
      </c>
      <c r="E1707" s="387" t="s">
        <v>5416</v>
      </c>
      <c r="F1707" s="388">
        <v>454311</v>
      </c>
    </row>
    <row r="1708" spans="1:6" ht="14.5" x14ac:dyDescent="0.2">
      <c r="A1708" s="388" t="s">
        <v>5349</v>
      </c>
      <c r="B1708" s="388" t="s">
        <v>5417</v>
      </c>
      <c r="C1708" s="388" t="s">
        <v>5350</v>
      </c>
      <c r="D1708" s="388" t="s">
        <v>5418</v>
      </c>
      <c r="E1708" s="387" t="s">
        <v>5419</v>
      </c>
      <c r="F1708" s="388">
        <v>454419</v>
      </c>
    </row>
    <row r="1709" spans="1:6" ht="14.5" x14ac:dyDescent="0.2">
      <c r="A1709" s="388" t="s">
        <v>5349</v>
      </c>
      <c r="B1709" s="388" t="s">
        <v>5420</v>
      </c>
      <c r="C1709" s="388" t="s">
        <v>5350</v>
      </c>
      <c r="D1709" s="388" t="s">
        <v>5421</v>
      </c>
      <c r="E1709" s="387" t="s">
        <v>5422</v>
      </c>
      <c r="F1709" s="388">
        <v>454427</v>
      </c>
    </row>
    <row r="1710" spans="1:6" ht="14.5" x14ac:dyDescent="0.2">
      <c r="A1710" s="388" t="s">
        <v>5349</v>
      </c>
      <c r="B1710" s="388" t="s">
        <v>5423</v>
      </c>
      <c r="C1710" s="388" t="s">
        <v>5350</v>
      </c>
      <c r="D1710" s="388" t="s">
        <v>5424</v>
      </c>
      <c r="E1710" s="387" t="s">
        <v>5425</v>
      </c>
      <c r="F1710" s="388">
        <v>454435</v>
      </c>
    </row>
    <row r="1711" spans="1:6" ht="14.5" x14ac:dyDescent="0.2">
      <c r="A1711" s="385" t="s">
        <v>5426</v>
      </c>
      <c r="B1711" s="386"/>
      <c r="C1711" s="386" t="s">
        <v>5427</v>
      </c>
      <c r="D1711" s="386"/>
      <c r="E1711" s="387" t="s">
        <v>5426</v>
      </c>
      <c r="F1711" s="385">
        <v>460001</v>
      </c>
    </row>
    <row r="1712" spans="1:6" ht="14.5" x14ac:dyDescent="0.2">
      <c r="A1712" s="388" t="s">
        <v>5426</v>
      </c>
      <c r="B1712" s="388" t="s">
        <v>5428</v>
      </c>
      <c r="C1712" s="388" t="s">
        <v>5427</v>
      </c>
      <c r="D1712" s="388" t="s">
        <v>5429</v>
      </c>
      <c r="E1712" s="387" t="s">
        <v>5430</v>
      </c>
      <c r="F1712" s="388">
        <v>462012</v>
      </c>
    </row>
    <row r="1713" spans="1:6" ht="14.5" x14ac:dyDescent="0.2">
      <c r="A1713" s="388" t="s">
        <v>5426</v>
      </c>
      <c r="B1713" s="388" t="s">
        <v>5431</v>
      </c>
      <c r="C1713" s="388" t="s">
        <v>5427</v>
      </c>
      <c r="D1713" s="388" t="s">
        <v>5432</v>
      </c>
      <c r="E1713" s="387" t="s">
        <v>5433</v>
      </c>
      <c r="F1713" s="388">
        <v>462039</v>
      </c>
    </row>
    <row r="1714" spans="1:6" ht="14.5" x14ac:dyDescent="0.2">
      <c r="A1714" s="388" t="s">
        <v>5426</v>
      </c>
      <c r="B1714" s="388" t="s">
        <v>5434</v>
      </c>
      <c r="C1714" s="388" t="s">
        <v>5427</v>
      </c>
      <c r="D1714" s="388" t="s">
        <v>5435</v>
      </c>
      <c r="E1714" s="387" t="s">
        <v>5436</v>
      </c>
      <c r="F1714" s="388">
        <v>462047</v>
      </c>
    </row>
    <row r="1715" spans="1:6" ht="14.5" x14ac:dyDescent="0.2">
      <c r="A1715" s="388" t="s">
        <v>5426</v>
      </c>
      <c r="B1715" s="388" t="s">
        <v>5437</v>
      </c>
      <c r="C1715" s="388" t="s">
        <v>5427</v>
      </c>
      <c r="D1715" s="388" t="s">
        <v>5438</v>
      </c>
      <c r="E1715" s="387" t="s">
        <v>5439</v>
      </c>
      <c r="F1715" s="388">
        <v>462063</v>
      </c>
    </row>
    <row r="1716" spans="1:6" ht="14.5" x14ac:dyDescent="0.2">
      <c r="A1716" s="388" t="s">
        <v>5426</v>
      </c>
      <c r="B1716" s="388" t="s">
        <v>5440</v>
      </c>
      <c r="C1716" s="388" t="s">
        <v>5427</v>
      </c>
      <c r="D1716" s="388" t="s">
        <v>3854</v>
      </c>
      <c r="E1716" s="387" t="s">
        <v>5441</v>
      </c>
      <c r="F1716" s="388">
        <v>462080</v>
      </c>
    </row>
    <row r="1717" spans="1:6" ht="14.5" x14ac:dyDescent="0.2">
      <c r="A1717" s="388" t="s">
        <v>5426</v>
      </c>
      <c r="B1717" s="388" t="s">
        <v>5442</v>
      </c>
      <c r="C1717" s="388" t="s">
        <v>5427</v>
      </c>
      <c r="D1717" s="388" t="s">
        <v>5443</v>
      </c>
      <c r="E1717" s="387" t="s">
        <v>5444</v>
      </c>
      <c r="F1717" s="388">
        <v>462101</v>
      </c>
    </row>
    <row r="1718" spans="1:6" ht="14.5" x14ac:dyDescent="0.2">
      <c r="A1718" s="388" t="s">
        <v>5426</v>
      </c>
      <c r="B1718" s="388" t="s">
        <v>5445</v>
      </c>
      <c r="C1718" s="388" t="s">
        <v>5427</v>
      </c>
      <c r="D1718" s="388" t="s">
        <v>5446</v>
      </c>
      <c r="E1718" s="387" t="s">
        <v>5447</v>
      </c>
      <c r="F1718" s="388">
        <v>462136</v>
      </c>
    </row>
    <row r="1719" spans="1:6" ht="14.5" x14ac:dyDescent="0.2">
      <c r="A1719" s="388" t="s">
        <v>5426</v>
      </c>
      <c r="B1719" s="388" t="s">
        <v>5448</v>
      </c>
      <c r="C1719" s="388" t="s">
        <v>5427</v>
      </c>
      <c r="D1719" s="388" t="s">
        <v>5449</v>
      </c>
      <c r="E1719" s="387" t="s">
        <v>5450</v>
      </c>
      <c r="F1719" s="388">
        <v>462144</v>
      </c>
    </row>
    <row r="1720" spans="1:6" ht="14.5" x14ac:dyDescent="0.2">
      <c r="A1720" s="388" t="s">
        <v>5426</v>
      </c>
      <c r="B1720" s="388" t="s">
        <v>5451</v>
      </c>
      <c r="C1720" s="388" t="s">
        <v>5427</v>
      </c>
      <c r="D1720" s="388" t="s">
        <v>5452</v>
      </c>
      <c r="E1720" s="387" t="s">
        <v>5453</v>
      </c>
      <c r="F1720" s="388">
        <v>462152</v>
      </c>
    </row>
    <row r="1721" spans="1:6" ht="14.5" x14ac:dyDescent="0.2">
      <c r="A1721" s="388" t="s">
        <v>5426</v>
      </c>
      <c r="B1721" s="388" t="s">
        <v>5454</v>
      </c>
      <c r="C1721" s="388" t="s">
        <v>5427</v>
      </c>
      <c r="D1721" s="388" t="s">
        <v>5455</v>
      </c>
      <c r="E1721" s="387" t="s">
        <v>5456</v>
      </c>
      <c r="F1721" s="388">
        <v>462161</v>
      </c>
    </row>
    <row r="1722" spans="1:6" ht="14.5" x14ac:dyDescent="0.2">
      <c r="A1722" s="388" t="s">
        <v>5426</v>
      </c>
      <c r="B1722" s="388" t="s">
        <v>5457</v>
      </c>
      <c r="C1722" s="388" t="s">
        <v>5427</v>
      </c>
      <c r="D1722" s="388" t="s">
        <v>5458</v>
      </c>
      <c r="E1722" s="387" t="s">
        <v>5459</v>
      </c>
      <c r="F1722" s="388">
        <v>462179</v>
      </c>
    </row>
    <row r="1723" spans="1:6" ht="14.5" x14ac:dyDescent="0.2">
      <c r="A1723" s="388" t="s">
        <v>5426</v>
      </c>
      <c r="B1723" s="388" t="s">
        <v>5460</v>
      </c>
      <c r="C1723" s="388" t="s">
        <v>5427</v>
      </c>
      <c r="D1723" s="388" t="s">
        <v>5461</v>
      </c>
      <c r="E1723" s="387" t="s">
        <v>5462</v>
      </c>
      <c r="F1723" s="388">
        <v>462187</v>
      </c>
    </row>
    <row r="1724" spans="1:6" ht="14.5" x14ac:dyDescent="0.2">
      <c r="A1724" s="388" t="s">
        <v>5426</v>
      </c>
      <c r="B1724" s="388" t="s">
        <v>5463</v>
      </c>
      <c r="C1724" s="388" t="s">
        <v>5427</v>
      </c>
      <c r="D1724" s="388" t="s">
        <v>5464</v>
      </c>
      <c r="E1724" s="387" t="s">
        <v>5465</v>
      </c>
      <c r="F1724" s="388">
        <v>462195</v>
      </c>
    </row>
    <row r="1725" spans="1:6" ht="14.5" x14ac:dyDescent="0.2">
      <c r="A1725" s="388" t="s">
        <v>5426</v>
      </c>
      <c r="B1725" s="388" t="s">
        <v>5466</v>
      </c>
      <c r="C1725" s="388" t="s">
        <v>5427</v>
      </c>
      <c r="D1725" s="388" t="s">
        <v>5467</v>
      </c>
      <c r="E1725" s="387" t="s">
        <v>5468</v>
      </c>
      <c r="F1725" s="388">
        <v>462209</v>
      </c>
    </row>
    <row r="1726" spans="1:6" ht="14.5" x14ac:dyDescent="0.2">
      <c r="A1726" s="388" t="s">
        <v>5426</v>
      </c>
      <c r="B1726" s="388" t="s">
        <v>5469</v>
      </c>
      <c r="C1726" s="388" t="s">
        <v>5427</v>
      </c>
      <c r="D1726" s="388" t="s">
        <v>5470</v>
      </c>
      <c r="E1726" s="387" t="s">
        <v>5471</v>
      </c>
      <c r="F1726" s="388">
        <v>462217</v>
      </c>
    </row>
    <row r="1727" spans="1:6" ht="14.5" x14ac:dyDescent="0.2">
      <c r="A1727" s="388" t="s">
        <v>5426</v>
      </c>
      <c r="B1727" s="388" t="s">
        <v>5472</v>
      </c>
      <c r="C1727" s="388" t="s">
        <v>5427</v>
      </c>
      <c r="D1727" s="388" t="s">
        <v>5473</v>
      </c>
      <c r="E1727" s="387" t="s">
        <v>5474</v>
      </c>
      <c r="F1727" s="388">
        <v>462225</v>
      </c>
    </row>
    <row r="1728" spans="1:6" ht="14.5" x14ac:dyDescent="0.2">
      <c r="A1728" s="388" t="s">
        <v>5426</v>
      </c>
      <c r="B1728" s="388" t="s">
        <v>5475</v>
      </c>
      <c r="C1728" s="388" t="s">
        <v>5427</v>
      </c>
      <c r="D1728" s="388" t="s">
        <v>5476</v>
      </c>
      <c r="E1728" s="387" t="s">
        <v>5477</v>
      </c>
      <c r="F1728" s="388">
        <v>462233</v>
      </c>
    </row>
    <row r="1729" spans="1:6" ht="14.5" x14ac:dyDescent="0.2">
      <c r="A1729" s="388" t="s">
        <v>5426</v>
      </c>
      <c r="B1729" s="388" t="s">
        <v>5478</v>
      </c>
      <c r="C1729" s="388" t="s">
        <v>5427</v>
      </c>
      <c r="D1729" s="388" t="s">
        <v>5479</v>
      </c>
      <c r="E1729" s="387" t="s">
        <v>5480</v>
      </c>
      <c r="F1729" s="388">
        <v>462241</v>
      </c>
    </row>
    <row r="1730" spans="1:6" ht="14.5" x14ac:dyDescent="0.2">
      <c r="A1730" s="388" t="s">
        <v>5426</v>
      </c>
      <c r="B1730" s="388" t="s">
        <v>5481</v>
      </c>
      <c r="C1730" s="388" t="s">
        <v>5427</v>
      </c>
      <c r="D1730" s="388" t="s">
        <v>5482</v>
      </c>
      <c r="E1730" s="387" t="s">
        <v>5483</v>
      </c>
      <c r="F1730" s="388">
        <v>462250</v>
      </c>
    </row>
    <row r="1731" spans="1:6" ht="14.5" x14ac:dyDescent="0.2">
      <c r="A1731" s="388" t="s">
        <v>5426</v>
      </c>
      <c r="B1731" s="388" t="s">
        <v>5484</v>
      </c>
      <c r="C1731" s="388" t="s">
        <v>5427</v>
      </c>
      <c r="D1731" s="388" t="s">
        <v>5485</v>
      </c>
      <c r="E1731" s="387" t="s">
        <v>5486</v>
      </c>
      <c r="F1731" s="388">
        <v>463035</v>
      </c>
    </row>
    <row r="1732" spans="1:6" ht="14.5" x14ac:dyDescent="0.2">
      <c r="A1732" s="388" t="s">
        <v>5426</v>
      </c>
      <c r="B1732" s="388" t="s">
        <v>5487</v>
      </c>
      <c r="C1732" s="388" t="s">
        <v>5427</v>
      </c>
      <c r="D1732" s="388" t="s">
        <v>2501</v>
      </c>
      <c r="E1732" s="387" t="s">
        <v>5488</v>
      </c>
      <c r="F1732" s="388">
        <v>463043</v>
      </c>
    </row>
    <row r="1733" spans="1:6" ht="14.5" x14ac:dyDescent="0.2">
      <c r="A1733" s="388" t="s">
        <v>5426</v>
      </c>
      <c r="B1733" s="388" t="s">
        <v>5489</v>
      </c>
      <c r="C1733" s="388" t="s">
        <v>5427</v>
      </c>
      <c r="D1733" s="388" t="s">
        <v>5490</v>
      </c>
      <c r="E1733" s="387" t="s">
        <v>5491</v>
      </c>
      <c r="F1733" s="388">
        <v>463922</v>
      </c>
    </row>
    <row r="1734" spans="1:6" ht="14.5" x14ac:dyDescent="0.2">
      <c r="A1734" s="388" t="s">
        <v>5426</v>
      </c>
      <c r="B1734" s="388" t="s">
        <v>5492</v>
      </c>
      <c r="C1734" s="388" t="s">
        <v>5427</v>
      </c>
      <c r="D1734" s="388" t="s">
        <v>5493</v>
      </c>
      <c r="E1734" s="387" t="s">
        <v>5494</v>
      </c>
      <c r="F1734" s="388">
        <v>464040</v>
      </c>
    </row>
    <row r="1735" spans="1:6" ht="14.5" x14ac:dyDescent="0.2">
      <c r="A1735" s="388" t="s">
        <v>5426</v>
      </c>
      <c r="B1735" s="388" t="s">
        <v>5495</v>
      </c>
      <c r="C1735" s="388" t="s">
        <v>5427</v>
      </c>
      <c r="D1735" s="388" t="s">
        <v>5496</v>
      </c>
      <c r="E1735" s="387" t="s">
        <v>5497</v>
      </c>
      <c r="F1735" s="388">
        <v>464520</v>
      </c>
    </row>
    <row r="1736" spans="1:6" ht="14.5" x14ac:dyDescent="0.2">
      <c r="A1736" s="388" t="s">
        <v>5426</v>
      </c>
      <c r="B1736" s="388" t="s">
        <v>5498</v>
      </c>
      <c r="C1736" s="388" t="s">
        <v>5427</v>
      </c>
      <c r="D1736" s="388" t="s">
        <v>5499</v>
      </c>
      <c r="E1736" s="387" t="s">
        <v>5500</v>
      </c>
      <c r="F1736" s="388">
        <v>464686</v>
      </c>
    </row>
    <row r="1737" spans="1:6" ht="14.5" x14ac:dyDescent="0.2">
      <c r="A1737" s="388" t="s">
        <v>5426</v>
      </c>
      <c r="B1737" s="388" t="s">
        <v>5501</v>
      </c>
      <c r="C1737" s="388" t="s">
        <v>5427</v>
      </c>
      <c r="D1737" s="388" t="s">
        <v>5502</v>
      </c>
      <c r="E1737" s="387" t="s">
        <v>5503</v>
      </c>
      <c r="F1737" s="388">
        <v>464821</v>
      </c>
    </row>
    <row r="1738" spans="1:6" ht="14.5" x14ac:dyDescent="0.2">
      <c r="A1738" s="388" t="s">
        <v>5426</v>
      </c>
      <c r="B1738" s="388" t="s">
        <v>5504</v>
      </c>
      <c r="C1738" s="388" t="s">
        <v>5427</v>
      </c>
      <c r="D1738" s="388" t="s">
        <v>5505</v>
      </c>
      <c r="E1738" s="387" t="s">
        <v>5506</v>
      </c>
      <c r="F1738" s="388">
        <v>464902</v>
      </c>
    </row>
    <row r="1739" spans="1:6" ht="14.5" x14ac:dyDescent="0.2">
      <c r="A1739" s="388" t="s">
        <v>5426</v>
      </c>
      <c r="B1739" s="388" t="s">
        <v>5507</v>
      </c>
      <c r="C1739" s="388" t="s">
        <v>5427</v>
      </c>
      <c r="D1739" s="388" t="s">
        <v>5508</v>
      </c>
      <c r="E1739" s="387" t="s">
        <v>5509</v>
      </c>
      <c r="F1739" s="388">
        <v>464911</v>
      </c>
    </row>
    <row r="1740" spans="1:6" ht="14.5" x14ac:dyDescent="0.2">
      <c r="A1740" s="388" t="s">
        <v>5426</v>
      </c>
      <c r="B1740" s="388" t="s">
        <v>5510</v>
      </c>
      <c r="C1740" s="388" t="s">
        <v>5427</v>
      </c>
      <c r="D1740" s="388" t="s">
        <v>5511</v>
      </c>
      <c r="E1740" s="387" t="s">
        <v>5512</v>
      </c>
      <c r="F1740" s="388">
        <v>464929</v>
      </c>
    </row>
    <row r="1741" spans="1:6" ht="14.5" x14ac:dyDescent="0.2">
      <c r="A1741" s="388" t="s">
        <v>5426</v>
      </c>
      <c r="B1741" s="388" t="s">
        <v>5513</v>
      </c>
      <c r="C1741" s="388" t="s">
        <v>5427</v>
      </c>
      <c r="D1741" s="388" t="s">
        <v>5514</v>
      </c>
      <c r="E1741" s="387" t="s">
        <v>5515</v>
      </c>
      <c r="F1741" s="388">
        <v>465011</v>
      </c>
    </row>
    <row r="1742" spans="1:6" ht="14.5" x14ac:dyDescent="0.2">
      <c r="A1742" s="388" t="s">
        <v>5426</v>
      </c>
      <c r="B1742" s="388" t="s">
        <v>5516</v>
      </c>
      <c r="C1742" s="388" t="s">
        <v>5427</v>
      </c>
      <c r="D1742" s="388" t="s">
        <v>5517</v>
      </c>
      <c r="E1742" s="387" t="s">
        <v>5518</v>
      </c>
      <c r="F1742" s="388">
        <v>465020</v>
      </c>
    </row>
    <row r="1743" spans="1:6" ht="14.5" x14ac:dyDescent="0.2">
      <c r="A1743" s="388" t="s">
        <v>5426</v>
      </c>
      <c r="B1743" s="388" t="s">
        <v>5519</v>
      </c>
      <c r="C1743" s="388" t="s">
        <v>5427</v>
      </c>
      <c r="D1743" s="388" t="s">
        <v>5520</v>
      </c>
      <c r="E1743" s="387" t="s">
        <v>5521</v>
      </c>
      <c r="F1743" s="388">
        <v>465054</v>
      </c>
    </row>
    <row r="1744" spans="1:6" ht="14.5" x14ac:dyDescent="0.2">
      <c r="A1744" s="388" t="s">
        <v>5426</v>
      </c>
      <c r="B1744" s="388" t="s">
        <v>5522</v>
      </c>
      <c r="C1744" s="388" t="s">
        <v>5427</v>
      </c>
      <c r="D1744" s="388" t="s">
        <v>5523</v>
      </c>
      <c r="E1744" s="387" t="s">
        <v>5524</v>
      </c>
      <c r="F1744" s="388">
        <v>465232</v>
      </c>
    </row>
    <row r="1745" spans="1:10" ht="14.5" x14ac:dyDescent="0.2">
      <c r="A1745" s="388" t="s">
        <v>5426</v>
      </c>
      <c r="B1745" s="388" t="s">
        <v>5525</v>
      </c>
      <c r="C1745" s="388" t="s">
        <v>5427</v>
      </c>
      <c r="D1745" s="388" t="s">
        <v>5526</v>
      </c>
      <c r="E1745" s="387" t="s">
        <v>5527</v>
      </c>
      <c r="F1745" s="388">
        <v>465241</v>
      </c>
    </row>
    <row r="1746" spans="1:10" ht="14.5" x14ac:dyDescent="0.2">
      <c r="A1746" s="388" t="s">
        <v>5426</v>
      </c>
      <c r="B1746" s="388" t="s">
        <v>5528</v>
      </c>
      <c r="C1746" s="388" t="s">
        <v>5427</v>
      </c>
      <c r="D1746" s="388" t="s">
        <v>5529</v>
      </c>
      <c r="E1746" s="387" t="s">
        <v>5530</v>
      </c>
      <c r="F1746" s="388">
        <v>465259</v>
      </c>
    </row>
    <row r="1747" spans="1:10" ht="14.5" x14ac:dyDescent="0.2">
      <c r="A1747" s="388" t="s">
        <v>5426</v>
      </c>
      <c r="B1747" s="388" t="s">
        <v>5531</v>
      </c>
      <c r="C1747" s="388" t="s">
        <v>5427</v>
      </c>
      <c r="D1747" s="388" t="s">
        <v>5532</v>
      </c>
      <c r="E1747" s="387" t="s">
        <v>5533</v>
      </c>
      <c r="F1747" s="388">
        <v>465275</v>
      </c>
    </row>
    <row r="1748" spans="1:10" ht="14.5" x14ac:dyDescent="0.2">
      <c r="A1748" s="388" t="s">
        <v>5426</v>
      </c>
      <c r="B1748" s="388" t="s">
        <v>5534</v>
      </c>
      <c r="C1748" s="388" t="s">
        <v>5427</v>
      </c>
      <c r="D1748" s="388" t="s">
        <v>5535</v>
      </c>
      <c r="E1748" s="387" t="s">
        <v>5536</v>
      </c>
      <c r="F1748" s="388">
        <v>465291</v>
      </c>
    </row>
    <row r="1749" spans="1:10" ht="14.5" x14ac:dyDescent="0.2">
      <c r="A1749" s="388" t="s">
        <v>5426</v>
      </c>
      <c r="B1749" s="388" t="s">
        <v>5537</v>
      </c>
      <c r="C1749" s="388" t="s">
        <v>5427</v>
      </c>
      <c r="D1749" s="388" t="s">
        <v>5538</v>
      </c>
      <c r="E1749" s="387" t="s">
        <v>5539</v>
      </c>
      <c r="F1749" s="388">
        <v>465305</v>
      </c>
    </row>
    <row r="1750" spans="1:10" ht="14.5" x14ac:dyDescent="0.2">
      <c r="A1750" s="388" t="s">
        <v>5426</v>
      </c>
      <c r="B1750" s="388" t="s">
        <v>5540</v>
      </c>
      <c r="C1750" s="388" t="s">
        <v>5427</v>
      </c>
      <c r="D1750" s="388" t="s">
        <v>5541</v>
      </c>
      <c r="E1750" s="387" t="s">
        <v>5542</v>
      </c>
      <c r="F1750" s="388">
        <v>465313</v>
      </c>
    </row>
    <row r="1751" spans="1:10" ht="14.5" x14ac:dyDescent="0.2">
      <c r="A1751" s="388" t="s">
        <v>5426</v>
      </c>
      <c r="B1751" s="388" t="s">
        <v>5543</v>
      </c>
      <c r="C1751" s="388" t="s">
        <v>5427</v>
      </c>
      <c r="D1751" s="388" t="s">
        <v>5544</v>
      </c>
      <c r="E1751" s="387" t="s">
        <v>5545</v>
      </c>
      <c r="F1751" s="388">
        <v>465321</v>
      </c>
    </row>
    <row r="1752" spans="1:10" ht="14.5" x14ac:dyDescent="0.2">
      <c r="A1752" s="388" t="s">
        <v>5426</v>
      </c>
      <c r="B1752" s="388" t="s">
        <v>5546</v>
      </c>
      <c r="C1752" s="388" t="s">
        <v>5427</v>
      </c>
      <c r="D1752" s="388" t="s">
        <v>5547</v>
      </c>
      <c r="E1752" s="387" t="s">
        <v>5548</v>
      </c>
      <c r="F1752" s="388">
        <v>465330</v>
      </c>
      <c r="J1752" s="389"/>
    </row>
    <row r="1753" spans="1:10" ht="14.5" x14ac:dyDescent="0.2">
      <c r="A1753" s="388" t="s">
        <v>5426</v>
      </c>
      <c r="B1753" s="388" t="s">
        <v>5549</v>
      </c>
      <c r="C1753" s="388" t="s">
        <v>5427</v>
      </c>
      <c r="D1753" s="388" t="s">
        <v>5550</v>
      </c>
      <c r="E1753" s="387" t="s">
        <v>5551</v>
      </c>
      <c r="F1753" s="388">
        <v>465348</v>
      </c>
    </row>
    <row r="1754" spans="1:10" ht="14.5" x14ac:dyDescent="0.2">
      <c r="A1754" s="388" t="s">
        <v>5426</v>
      </c>
      <c r="B1754" s="388" t="s">
        <v>5552</v>
      </c>
      <c r="C1754" s="388" t="s">
        <v>5427</v>
      </c>
      <c r="D1754" s="388" t="s">
        <v>5553</v>
      </c>
      <c r="E1754" s="387" t="s">
        <v>5554</v>
      </c>
      <c r="F1754" s="388">
        <v>465356</v>
      </c>
    </row>
    <row r="1755" spans="1:10" ht="14.5" x14ac:dyDescent="0.2">
      <c r="A1755" s="385" t="s">
        <v>5555</v>
      </c>
      <c r="B1755" s="386"/>
      <c r="C1755" s="386" t="s">
        <v>5556</v>
      </c>
      <c r="D1755" s="386"/>
      <c r="E1755" s="387" t="s">
        <v>5555</v>
      </c>
      <c r="F1755" s="385">
        <v>470007</v>
      </c>
    </row>
    <row r="1756" spans="1:10" ht="14.5" x14ac:dyDescent="0.2">
      <c r="A1756" s="388" t="s">
        <v>5555</v>
      </c>
      <c r="B1756" s="388" t="s">
        <v>5557</v>
      </c>
      <c r="C1756" s="388" t="s">
        <v>5556</v>
      </c>
      <c r="D1756" s="388" t="s">
        <v>5558</v>
      </c>
      <c r="E1756" s="387" t="s">
        <v>5559</v>
      </c>
      <c r="F1756" s="388">
        <v>472018</v>
      </c>
    </row>
    <row r="1757" spans="1:10" ht="14.5" x14ac:dyDescent="0.2">
      <c r="A1757" s="388" t="s">
        <v>5555</v>
      </c>
      <c r="B1757" s="388" t="s">
        <v>5560</v>
      </c>
      <c r="C1757" s="388" t="s">
        <v>5556</v>
      </c>
      <c r="D1757" s="388" t="s">
        <v>5561</v>
      </c>
      <c r="E1757" s="387" t="s">
        <v>5562</v>
      </c>
      <c r="F1757" s="388">
        <v>472051</v>
      </c>
    </row>
    <row r="1758" spans="1:10" ht="14.5" x14ac:dyDescent="0.2">
      <c r="A1758" s="388" t="s">
        <v>5555</v>
      </c>
      <c r="B1758" s="388" t="s">
        <v>5563</v>
      </c>
      <c r="C1758" s="388" t="s">
        <v>5556</v>
      </c>
      <c r="D1758" s="388" t="s">
        <v>5564</v>
      </c>
      <c r="E1758" s="387" t="s">
        <v>5565</v>
      </c>
      <c r="F1758" s="388">
        <v>472077</v>
      </c>
    </row>
    <row r="1759" spans="1:10" ht="14.5" x14ac:dyDescent="0.2">
      <c r="A1759" s="388" t="s">
        <v>5555</v>
      </c>
      <c r="B1759" s="388" t="s">
        <v>5566</v>
      </c>
      <c r="C1759" s="388" t="s">
        <v>5556</v>
      </c>
      <c r="D1759" s="388" t="s">
        <v>5567</v>
      </c>
      <c r="E1759" s="387" t="s">
        <v>5568</v>
      </c>
      <c r="F1759" s="388">
        <v>472085</v>
      </c>
    </row>
    <row r="1760" spans="1:10" ht="14.5" x14ac:dyDescent="0.2">
      <c r="A1760" s="388" t="s">
        <v>5555</v>
      </c>
      <c r="B1760" s="388" t="s">
        <v>5569</v>
      </c>
      <c r="C1760" s="388" t="s">
        <v>5556</v>
      </c>
      <c r="D1760" s="388" t="s">
        <v>5570</v>
      </c>
      <c r="E1760" s="387" t="s">
        <v>5571</v>
      </c>
      <c r="F1760" s="388">
        <v>472093</v>
      </c>
    </row>
    <row r="1761" spans="1:9" ht="14.5" x14ac:dyDescent="0.2">
      <c r="A1761" s="388" t="s">
        <v>5555</v>
      </c>
      <c r="B1761" s="388" t="s">
        <v>5572</v>
      </c>
      <c r="C1761" s="388" t="s">
        <v>5556</v>
      </c>
      <c r="D1761" s="388" t="s">
        <v>5573</v>
      </c>
      <c r="E1761" s="387" t="s">
        <v>5574</v>
      </c>
      <c r="F1761" s="388">
        <v>472107</v>
      </c>
      <c r="I1761" s="389"/>
    </row>
    <row r="1762" spans="1:9" ht="14.5" x14ac:dyDescent="0.2">
      <c r="A1762" s="388" t="s">
        <v>5555</v>
      </c>
      <c r="B1762" s="388" t="s">
        <v>5575</v>
      </c>
      <c r="C1762" s="388" t="s">
        <v>5556</v>
      </c>
      <c r="D1762" s="388" t="s">
        <v>5576</v>
      </c>
      <c r="E1762" s="387" t="s">
        <v>5577</v>
      </c>
      <c r="F1762" s="388">
        <v>472115</v>
      </c>
    </row>
    <row r="1763" spans="1:9" ht="14.5" x14ac:dyDescent="0.2">
      <c r="A1763" s="388" t="s">
        <v>5555</v>
      </c>
      <c r="B1763" s="388" t="s">
        <v>5578</v>
      </c>
      <c r="C1763" s="388" t="s">
        <v>5556</v>
      </c>
      <c r="D1763" s="388" t="s">
        <v>5579</v>
      </c>
      <c r="E1763" s="387" t="s">
        <v>5580</v>
      </c>
      <c r="F1763" s="388">
        <v>472123</v>
      </c>
    </row>
    <row r="1764" spans="1:9" ht="14.5" x14ac:dyDescent="0.2">
      <c r="A1764" s="388" t="s">
        <v>5555</v>
      </c>
      <c r="B1764" s="388" t="s">
        <v>5581</v>
      </c>
      <c r="C1764" s="388" t="s">
        <v>5556</v>
      </c>
      <c r="D1764" s="388" t="s">
        <v>5582</v>
      </c>
      <c r="E1764" s="387" t="s">
        <v>5583</v>
      </c>
      <c r="F1764" s="388">
        <v>472131</v>
      </c>
    </row>
    <row r="1765" spans="1:9" ht="14.5" x14ac:dyDescent="0.2">
      <c r="A1765" s="388" t="s">
        <v>5555</v>
      </c>
      <c r="B1765" s="388" t="s">
        <v>5584</v>
      </c>
      <c r="C1765" s="388" t="s">
        <v>5556</v>
      </c>
      <c r="D1765" s="388" t="s">
        <v>5585</v>
      </c>
      <c r="E1765" s="387" t="s">
        <v>5586</v>
      </c>
      <c r="F1765" s="388">
        <v>472140</v>
      </c>
    </row>
    <row r="1766" spans="1:9" ht="14.5" x14ac:dyDescent="0.2">
      <c r="A1766" s="388" t="s">
        <v>5555</v>
      </c>
      <c r="B1766" s="388" t="s">
        <v>5587</v>
      </c>
      <c r="C1766" s="388" t="s">
        <v>5556</v>
      </c>
      <c r="D1766" s="388" t="s">
        <v>5588</v>
      </c>
      <c r="E1766" s="387" t="s">
        <v>5589</v>
      </c>
      <c r="F1766" s="388">
        <v>472158</v>
      </c>
    </row>
    <row r="1767" spans="1:9" ht="14.5" x14ac:dyDescent="0.2">
      <c r="A1767" s="388" t="s">
        <v>5555</v>
      </c>
      <c r="B1767" s="388" t="s">
        <v>5590</v>
      </c>
      <c r="C1767" s="388" t="s">
        <v>5556</v>
      </c>
      <c r="D1767" s="388" t="s">
        <v>5591</v>
      </c>
      <c r="E1767" s="387" t="s">
        <v>5592</v>
      </c>
      <c r="F1767" s="388">
        <v>473014</v>
      </c>
    </row>
    <row r="1768" spans="1:9" ht="14.5" x14ac:dyDescent="0.2">
      <c r="A1768" s="388" t="s">
        <v>5555</v>
      </c>
      <c r="B1768" s="388" t="s">
        <v>5593</v>
      </c>
      <c r="C1768" s="388" t="s">
        <v>5556</v>
      </c>
      <c r="D1768" s="388" t="s">
        <v>5594</v>
      </c>
      <c r="E1768" s="387" t="s">
        <v>5595</v>
      </c>
      <c r="F1768" s="388">
        <v>473022</v>
      </c>
    </row>
    <row r="1769" spans="1:9" ht="14.5" x14ac:dyDescent="0.2">
      <c r="A1769" s="388" t="s">
        <v>5555</v>
      </c>
      <c r="B1769" s="388" t="s">
        <v>5596</v>
      </c>
      <c r="C1769" s="388" t="s">
        <v>5556</v>
      </c>
      <c r="D1769" s="388" t="s">
        <v>5597</v>
      </c>
      <c r="E1769" s="387" t="s">
        <v>5598</v>
      </c>
      <c r="F1769" s="388">
        <v>473031</v>
      </c>
    </row>
    <row r="1770" spans="1:9" ht="14.5" x14ac:dyDescent="0.2">
      <c r="A1770" s="388" t="s">
        <v>5555</v>
      </c>
      <c r="B1770" s="388" t="s">
        <v>5599</v>
      </c>
      <c r="C1770" s="388" t="s">
        <v>5556</v>
      </c>
      <c r="D1770" s="388" t="s">
        <v>5600</v>
      </c>
      <c r="E1770" s="387" t="s">
        <v>5601</v>
      </c>
      <c r="F1770" s="388">
        <v>473065</v>
      </c>
    </row>
    <row r="1771" spans="1:9" ht="14.5" x14ac:dyDescent="0.2">
      <c r="A1771" s="388" t="s">
        <v>5555</v>
      </c>
      <c r="B1771" s="388" t="s">
        <v>5602</v>
      </c>
      <c r="C1771" s="388" t="s">
        <v>5556</v>
      </c>
      <c r="D1771" s="388" t="s">
        <v>5603</v>
      </c>
      <c r="E1771" s="387" t="s">
        <v>5604</v>
      </c>
      <c r="F1771" s="388">
        <v>473081</v>
      </c>
    </row>
    <row r="1772" spans="1:9" ht="14.5" x14ac:dyDescent="0.2">
      <c r="A1772" s="388" t="s">
        <v>5555</v>
      </c>
      <c r="B1772" s="388" t="s">
        <v>5605</v>
      </c>
      <c r="C1772" s="388" t="s">
        <v>5556</v>
      </c>
      <c r="D1772" s="388" t="s">
        <v>5606</v>
      </c>
      <c r="E1772" s="387" t="s">
        <v>5607</v>
      </c>
      <c r="F1772" s="388">
        <v>473111</v>
      </c>
    </row>
    <row r="1773" spans="1:9" ht="14.5" x14ac:dyDescent="0.2">
      <c r="A1773" s="388" t="s">
        <v>5555</v>
      </c>
      <c r="B1773" s="388" t="s">
        <v>5608</v>
      </c>
      <c r="C1773" s="388" t="s">
        <v>5556</v>
      </c>
      <c r="D1773" s="388" t="s">
        <v>5609</v>
      </c>
      <c r="E1773" s="387" t="s">
        <v>5610</v>
      </c>
      <c r="F1773" s="388">
        <v>473138</v>
      </c>
    </row>
    <row r="1774" spans="1:9" ht="14.5" x14ac:dyDescent="0.2">
      <c r="A1774" s="388" t="s">
        <v>5555</v>
      </c>
      <c r="B1774" s="388" t="s">
        <v>5611</v>
      </c>
      <c r="C1774" s="388" t="s">
        <v>5556</v>
      </c>
      <c r="D1774" s="388" t="s">
        <v>5612</v>
      </c>
      <c r="E1774" s="387" t="s">
        <v>5613</v>
      </c>
      <c r="F1774" s="388">
        <v>473146</v>
      </c>
    </row>
    <row r="1775" spans="1:9" ht="14.5" x14ac:dyDescent="0.2">
      <c r="A1775" s="388" t="s">
        <v>5555</v>
      </c>
      <c r="B1775" s="388" t="s">
        <v>5614</v>
      </c>
      <c r="C1775" s="388" t="s">
        <v>5556</v>
      </c>
      <c r="D1775" s="388" t="s">
        <v>5615</v>
      </c>
      <c r="E1775" s="387" t="s">
        <v>5616</v>
      </c>
      <c r="F1775" s="388">
        <v>473154</v>
      </c>
    </row>
    <row r="1776" spans="1:9" ht="14.5" x14ac:dyDescent="0.2">
      <c r="A1776" s="388" t="s">
        <v>5555</v>
      </c>
      <c r="B1776" s="388" t="s">
        <v>5617</v>
      </c>
      <c r="C1776" s="388" t="s">
        <v>5556</v>
      </c>
      <c r="D1776" s="388" t="s">
        <v>5618</v>
      </c>
      <c r="E1776" s="387" t="s">
        <v>5619</v>
      </c>
      <c r="F1776" s="388">
        <v>473243</v>
      </c>
    </row>
    <row r="1777" spans="1:6" ht="14.5" x14ac:dyDescent="0.2">
      <c r="A1777" s="388" t="s">
        <v>5555</v>
      </c>
      <c r="B1777" s="388" t="s">
        <v>5620</v>
      </c>
      <c r="C1777" s="388" t="s">
        <v>5556</v>
      </c>
      <c r="D1777" s="388" t="s">
        <v>5621</v>
      </c>
      <c r="E1777" s="387" t="s">
        <v>5622</v>
      </c>
      <c r="F1777" s="388">
        <v>473251</v>
      </c>
    </row>
    <row r="1778" spans="1:6" ht="14.5" x14ac:dyDescent="0.2">
      <c r="A1778" s="388" t="s">
        <v>5555</v>
      </c>
      <c r="B1778" s="388" t="s">
        <v>5623</v>
      </c>
      <c r="C1778" s="388" t="s">
        <v>5556</v>
      </c>
      <c r="D1778" s="388" t="s">
        <v>5624</v>
      </c>
      <c r="E1778" s="387" t="s">
        <v>5625</v>
      </c>
      <c r="F1778" s="388">
        <v>473260</v>
      </c>
    </row>
    <row r="1779" spans="1:6" ht="14.5" x14ac:dyDescent="0.2">
      <c r="A1779" s="388" t="s">
        <v>5555</v>
      </c>
      <c r="B1779" s="388" t="s">
        <v>5626</v>
      </c>
      <c r="C1779" s="388" t="s">
        <v>5556</v>
      </c>
      <c r="D1779" s="388" t="s">
        <v>5627</v>
      </c>
      <c r="E1779" s="387" t="s">
        <v>5628</v>
      </c>
      <c r="F1779" s="388">
        <v>473278</v>
      </c>
    </row>
    <row r="1780" spans="1:6" ht="14.5" x14ac:dyDescent="0.2">
      <c r="A1780" s="388" t="s">
        <v>5555</v>
      </c>
      <c r="B1780" s="388" t="s">
        <v>5629</v>
      </c>
      <c r="C1780" s="388" t="s">
        <v>5556</v>
      </c>
      <c r="D1780" s="388" t="s">
        <v>5630</v>
      </c>
      <c r="E1780" s="387" t="s">
        <v>5631</v>
      </c>
      <c r="F1780" s="388">
        <v>473286</v>
      </c>
    </row>
    <row r="1781" spans="1:6" ht="14.5" x14ac:dyDescent="0.2">
      <c r="A1781" s="388" t="s">
        <v>5555</v>
      </c>
      <c r="B1781" s="388" t="s">
        <v>5632</v>
      </c>
      <c r="C1781" s="388" t="s">
        <v>5556</v>
      </c>
      <c r="D1781" s="388" t="s">
        <v>5633</v>
      </c>
      <c r="E1781" s="387" t="s">
        <v>5634</v>
      </c>
      <c r="F1781" s="388">
        <v>473294</v>
      </c>
    </row>
    <row r="1782" spans="1:6" ht="14.5" x14ac:dyDescent="0.2">
      <c r="A1782" s="388" t="s">
        <v>5555</v>
      </c>
      <c r="B1782" s="388" t="s">
        <v>5635</v>
      </c>
      <c r="C1782" s="388" t="s">
        <v>5556</v>
      </c>
      <c r="D1782" s="388" t="s">
        <v>5636</v>
      </c>
      <c r="E1782" s="387" t="s">
        <v>5637</v>
      </c>
      <c r="F1782" s="388">
        <v>473481</v>
      </c>
    </row>
    <row r="1783" spans="1:6" ht="14.5" x14ac:dyDescent="0.2">
      <c r="A1783" s="388" t="s">
        <v>5555</v>
      </c>
      <c r="B1783" s="388" t="s">
        <v>5638</v>
      </c>
      <c r="C1783" s="388" t="s">
        <v>5556</v>
      </c>
      <c r="D1783" s="388" t="s">
        <v>5639</v>
      </c>
      <c r="E1783" s="387" t="s">
        <v>5640</v>
      </c>
      <c r="F1783" s="388">
        <v>473502</v>
      </c>
    </row>
    <row r="1784" spans="1:6" ht="14.5" x14ac:dyDescent="0.2">
      <c r="A1784" s="388" t="s">
        <v>5555</v>
      </c>
      <c r="B1784" s="388" t="s">
        <v>5641</v>
      </c>
      <c r="C1784" s="388" t="s">
        <v>5556</v>
      </c>
      <c r="D1784" s="388" t="s">
        <v>5642</v>
      </c>
      <c r="E1784" s="387" t="s">
        <v>5643</v>
      </c>
      <c r="F1784" s="388">
        <v>473537</v>
      </c>
    </row>
    <row r="1785" spans="1:6" ht="14.5" x14ac:dyDescent="0.2">
      <c r="A1785" s="388" t="s">
        <v>5555</v>
      </c>
      <c r="B1785" s="388" t="s">
        <v>5644</v>
      </c>
      <c r="C1785" s="388" t="s">
        <v>5556</v>
      </c>
      <c r="D1785" s="388" t="s">
        <v>5645</v>
      </c>
      <c r="E1785" s="387" t="s">
        <v>5646</v>
      </c>
      <c r="F1785" s="388">
        <v>473545</v>
      </c>
    </row>
    <row r="1786" spans="1:6" ht="14.5" x14ac:dyDescent="0.2">
      <c r="A1786" s="388" t="s">
        <v>5555</v>
      </c>
      <c r="B1786" s="388" t="s">
        <v>5647</v>
      </c>
      <c r="C1786" s="388" t="s">
        <v>5556</v>
      </c>
      <c r="D1786" s="388" t="s">
        <v>5648</v>
      </c>
      <c r="E1786" s="387" t="s">
        <v>5649</v>
      </c>
      <c r="F1786" s="388">
        <v>473553</v>
      </c>
    </row>
    <row r="1787" spans="1:6" ht="14.5" x14ac:dyDescent="0.2">
      <c r="A1787" s="388" t="s">
        <v>5555</v>
      </c>
      <c r="B1787" s="388" t="s">
        <v>5650</v>
      </c>
      <c r="C1787" s="388" t="s">
        <v>5556</v>
      </c>
      <c r="D1787" s="388" t="s">
        <v>5651</v>
      </c>
      <c r="E1787" s="387" t="s">
        <v>5652</v>
      </c>
      <c r="F1787" s="388">
        <v>473561</v>
      </c>
    </row>
    <row r="1788" spans="1:6" ht="14.5" x14ac:dyDescent="0.2">
      <c r="A1788" s="388" t="s">
        <v>5555</v>
      </c>
      <c r="B1788" s="388" t="s">
        <v>5653</v>
      </c>
      <c r="C1788" s="388" t="s">
        <v>5556</v>
      </c>
      <c r="D1788" s="388" t="s">
        <v>5654</v>
      </c>
      <c r="E1788" s="387" t="s">
        <v>5655</v>
      </c>
      <c r="F1788" s="388">
        <v>473570</v>
      </c>
    </row>
    <row r="1789" spans="1:6" ht="14.5" x14ac:dyDescent="0.2">
      <c r="A1789" s="388" t="s">
        <v>5555</v>
      </c>
      <c r="B1789" s="388" t="s">
        <v>5656</v>
      </c>
      <c r="C1789" s="388" t="s">
        <v>5556</v>
      </c>
      <c r="D1789" s="388" t="s">
        <v>5657</v>
      </c>
      <c r="E1789" s="387" t="s">
        <v>5658</v>
      </c>
      <c r="F1789" s="388">
        <v>473588</v>
      </c>
    </row>
    <row r="1790" spans="1:6" ht="14.5" x14ac:dyDescent="0.2">
      <c r="A1790" s="388" t="s">
        <v>5555</v>
      </c>
      <c r="B1790" s="388" t="s">
        <v>5659</v>
      </c>
      <c r="C1790" s="388" t="s">
        <v>5556</v>
      </c>
      <c r="D1790" s="388" t="s">
        <v>5660</v>
      </c>
      <c r="E1790" s="387" t="s">
        <v>5661</v>
      </c>
      <c r="F1790" s="388">
        <v>473596</v>
      </c>
    </row>
    <row r="1791" spans="1:6" ht="14.5" x14ac:dyDescent="0.2">
      <c r="A1791" s="388" t="s">
        <v>5555</v>
      </c>
      <c r="B1791" s="388" t="s">
        <v>5662</v>
      </c>
      <c r="C1791" s="388" t="s">
        <v>5556</v>
      </c>
      <c r="D1791" s="388" t="s">
        <v>5663</v>
      </c>
      <c r="E1791" s="387" t="s">
        <v>5664</v>
      </c>
      <c r="F1791" s="388">
        <v>473600</v>
      </c>
    </row>
    <row r="1792" spans="1:6" ht="14.5" x14ac:dyDescent="0.2">
      <c r="A1792" s="388" t="s">
        <v>5555</v>
      </c>
      <c r="B1792" s="388" t="s">
        <v>5665</v>
      </c>
      <c r="C1792" s="388" t="s">
        <v>5556</v>
      </c>
      <c r="D1792" s="388" t="s">
        <v>5666</v>
      </c>
      <c r="E1792" s="387" t="s">
        <v>5667</v>
      </c>
      <c r="F1792" s="388">
        <v>473618</v>
      </c>
    </row>
    <row r="1793" spans="1:6" ht="14.5" x14ac:dyDescent="0.2">
      <c r="A1793" s="388" t="s">
        <v>5555</v>
      </c>
      <c r="B1793" s="388" t="s">
        <v>5668</v>
      </c>
      <c r="C1793" s="388" t="s">
        <v>5556</v>
      </c>
      <c r="D1793" s="388" t="s">
        <v>5669</v>
      </c>
      <c r="E1793" s="387" t="s">
        <v>5670</v>
      </c>
      <c r="F1793" s="388">
        <v>473626</v>
      </c>
    </row>
    <row r="1794" spans="1:6" ht="14.5" x14ac:dyDescent="0.2">
      <c r="A1794" s="388" t="s">
        <v>5555</v>
      </c>
      <c r="B1794" s="388" t="s">
        <v>5671</v>
      </c>
      <c r="C1794" s="388" t="s">
        <v>5556</v>
      </c>
      <c r="D1794" s="388" t="s">
        <v>5672</v>
      </c>
      <c r="E1794" s="387" t="s">
        <v>5673</v>
      </c>
      <c r="F1794" s="388">
        <v>473758</v>
      </c>
    </row>
    <row r="1795" spans="1:6" ht="14.5" x14ac:dyDescent="0.2">
      <c r="A1795" s="388" t="s">
        <v>5555</v>
      </c>
      <c r="B1795" s="388" t="s">
        <v>5674</v>
      </c>
      <c r="C1795" s="388" t="s">
        <v>5556</v>
      </c>
      <c r="D1795" s="388" t="s">
        <v>5675</v>
      </c>
      <c r="E1795" s="387" t="s">
        <v>5676</v>
      </c>
      <c r="F1795" s="388">
        <v>473812</v>
      </c>
    </row>
    <row r="1796" spans="1:6" ht="14.5" x14ac:dyDescent="0.2">
      <c r="A1796" s="388" t="s">
        <v>5555</v>
      </c>
      <c r="B1796" s="388" t="s">
        <v>5677</v>
      </c>
      <c r="C1796" s="388" t="s">
        <v>5556</v>
      </c>
      <c r="D1796" s="388" t="s">
        <v>5678</v>
      </c>
      <c r="E1796" s="387" t="s">
        <v>5679</v>
      </c>
      <c r="F1796" s="388">
        <v>473821</v>
      </c>
    </row>
  </sheetData>
  <phoneticPr fontId="5"/>
  <hyperlinks>
    <hyperlink ref="C1" r:id="rId1" xr:uid="{D4F50385-B9FC-4DCA-9181-F47AB2D0F843}"/>
  </hyperlinks>
  <pageMargins left="1.299212598425197" right="0.70866141732283472" top="0.74803149606299213" bottom="0.74803149606299213" header="0.31496062992125984" footer="0.31496062992125984"/>
  <pageSetup paperSize="9" scale="96" fitToHeight="0"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2D17A-FFB4-49DE-8C66-FA7AFBE3855F}">
  <sheetPr codeName="Sheet1">
    <tabColor rgb="FF0000FF"/>
  </sheetPr>
  <dimension ref="A1:IW43"/>
  <sheetViews>
    <sheetView showGridLines="0" tabSelected="1" view="pageBreakPreview" zoomScaleNormal="100" zoomScaleSheetLayoutView="100" workbookViewId="0">
      <selection activeCell="D4" sqref="D4:E4"/>
    </sheetView>
  </sheetViews>
  <sheetFormatPr defaultColWidth="9" defaultRowHeight="17.5" x14ac:dyDescent="0.2"/>
  <cols>
    <col min="1" max="2" width="2.90625" style="7" customWidth="1"/>
    <col min="3" max="3" width="13" style="7" customWidth="1"/>
    <col min="4" max="4" width="13.90625" style="7" customWidth="1"/>
    <col min="5" max="5" width="54.08984375" style="7" customWidth="1"/>
    <col min="6" max="6" width="2.6328125" style="7" customWidth="1"/>
    <col min="7" max="7" width="5.90625" style="7" customWidth="1"/>
    <col min="8" max="16384" width="9" style="7"/>
  </cols>
  <sheetData>
    <row r="1" spans="1:257" ht="24" customHeight="1" thickBot="1" x14ac:dyDescent="0.25">
      <c r="A1" s="164" t="s">
        <v>6</v>
      </c>
      <c r="B1" s="164"/>
      <c r="C1" s="164"/>
      <c r="D1" s="44"/>
      <c r="E1" s="44"/>
      <c r="F1" s="44"/>
    </row>
    <row r="2" spans="1:257" ht="21" customHeight="1" x14ac:dyDescent="0.2">
      <c r="B2" s="165" t="s">
        <v>7</v>
      </c>
      <c r="C2" s="166"/>
      <c r="D2" s="184" t="s">
        <v>5690</v>
      </c>
      <c r="E2" s="167" t="s">
        <v>8</v>
      </c>
    </row>
    <row r="3" spans="1:257" ht="21" customHeight="1" x14ac:dyDescent="0.2">
      <c r="B3" s="168" t="s">
        <v>9</v>
      </c>
      <c r="C3" s="169"/>
      <c r="D3" s="185" t="s">
        <v>5691</v>
      </c>
      <c r="E3" s="170" t="s">
        <v>10</v>
      </c>
    </row>
    <row r="4" spans="1:257" ht="21" customHeight="1" x14ac:dyDescent="0.2">
      <c r="B4" s="168" t="s">
        <v>11</v>
      </c>
      <c r="C4" s="169"/>
      <c r="D4" s="582" t="s">
        <v>12</v>
      </c>
      <c r="E4" s="583"/>
    </row>
    <row r="5" spans="1:257" ht="21" customHeight="1" x14ac:dyDescent="0.2">
      <c r="B5" s="168" t="s">
        <v>13</v>
      </c>
      <c r="C5" s="169"/>
      <c r="D5" s="283" t="s">
        <v>14</v>
      </c>
      <c r="E5" s="171"/>
    </row>
    <row r="6" spans="1:257" ht="21" customHeight="1" thickBot="1" x14ac:dyDescent="0.25">
      <c r="B6" s="172" t="s">
        <v>15</v>
      </c>
      <c r="C6" s="173"/>
      <c r="D6" s="584" t="s">
        <v>16</v>
      </c>
      <c r="E6" s="585"/>
    </row>
    <row r="7" spans="1:257" ht="6.75" customHeight="1" x14ac:dyDescent="0.2"/>
    <row r="8" spans="1:257" ht="24" customHeight="1" x14ac:dyDescent="0.2">
      <c r="A8" s="164" t="s">
        <v>17</v>
      </c>
      <c r="B8" s="44"/>
      <c r="C8" s="44"/>
      <c r="D8" s="44"/>
      <c r="E8" s="44"/>
      <c r="F8" s="44"/>
    </row>
    <row r="9" spans="1:257" ht="18" customHeight="1" x14ac:dyDescent="0.2">
      <c r="B9" s="581" t="s">
        <v>18</v>
      </c>
      <c r="C9" s="581"/>
      <c r="D9" s="581"/>
      <c r="E9" s="581"/>
    </row>
    <row r="10" spans="1:257" ht="34.5" customHeight="1" x14ac:dyDescent="0.2">
      <c r="B10" s="581" t="s">
        <v>19</v>
      </c>
      <c r="C10" s="581"/>
      <c r="D10" s="581"/>
      <c r="E10" s="581"/>
    </row>
    <row r="11" spans="1:257" ht="18" customHeight="1" x14ac:dyDescent="0.2">
      <c r="B11" s="586" t="s">
        <v>20</v>
      </c>
      <c r="C11" s="586"/>
      <c r="D11" s="586"/>
      <c r="E11" s="586"/>
    </row>
    <row r="12" spans="1:257" ht="34.5" customHeight="1" x14ac:dyDescent="0.2">
      <c r="B12" s="587" t="s">
        <v>21</v>
      </c>
      <c r="C12" s="587"/>
      <c r="D12" s="587"/>
      <c r="E12" s="587"/>
      <c r="I12" s="578"/>
      <c r="J12" s="578"/>
      <c r="K12" s="578"/>
      <c r="L12" s="578"/>
      <c r="M12" s="578"/>
      <c r="N12" s="578"/>
      <c r="O12" s="578"/>
      <c r="P12" s="578"/>
      <c r="Q12" s="578"/>
      <c r="R12" s="578"/>
      <c r="S12" s="578"/>
      <c r="T12" s="578"/>
      <c r="U12" s="578"/>
      <c r="V12" s="578"/>
      <c r="W12" s="578"/>
      <c r="X12" s="578"/>
      <c r="Y12" s="578"/>
      <c r="Z12" s="578"/>
      <c r="AA12" s="578"/>
      <c r="AB12" s="578"/>
      <c r="AC12" s="578"/>
      <c r="AD12" s="578"/>
      <c r="AE12" s="578"/>
      <c r="AF12" s="578"/>
      <c r="AG12" s="578"/>
      <c r="AH12" s="578"/>
      <c r="AI12" s="578"/>
      <c r="AJ12" s="578"/>
      <c r="AK12" s="578"/>
      <c r="AL12" s="578"/>
      <c r="AM12" s="578"/>
      <c r="AN12" s="578"/>
      <c r="AO12" s="578"/>
      <c r="AP12" s="578"/>
      <c r="AQ12" s="578"/>
      <c r="AR12" s="578"/>
      <c r="AS12" s="578"/>
      <c r="AT12" s="578"/>
      <c r="AU12" s="578"/>
      <c r="AV12" s="578"/>
      <c r="AW12" s="578"/>
      <c r="AX12" s="578"/>
      <c r="AY12" s="578"/>
      <c r="AZ12" s="578"/>
      <c r="BA12" s="578"/>
      <c r="BB12" s="578"/>
      <c r="BC12" s="578"/>
      <c r="BD12" s="578"/>
      <c r="BE12" s="578"/>
      <c r="BF12" s="578"/>
      <c r="BG12" s="578"/>
      <c r="BH12" s="578"/>
      <c r="BI12" s="578"/>
      <c r="BJ12" s="578"/>
      <c r="BK12" s="578"/>
      <c r="BL12" s="578"/>
      <c r="BM12" s="578"/>
      <c r="BN12" s="578"/>
      <c r="BO12" s="578"/>
      <c r="BP12" s="578"/>
      <c r="BQ12" s="578"/>
      <c r="BR12" s="578"/>
      <c r="BS12" s="578"/>
      <c r="BT12" s="578"/>
      <c r="BU12" s="578"/>
      <c r="BV12" s="578"/>
      <c r="BW12" s="578"/>
      <c r="BX12" s="578"/>
      <c r="BY12" s="578"/>
      <c r="BZ12" s="578"/>
      <c r="CA12" s="578"/>
      <c r="CB12" s="578"/>
      <c r="CC12" s="578"/>
      <c r="CD12" s="578"/>
      <c r="CE12" s="578"/>
      <c r="CF12" s="578"/>
      <c r="CG12" s="578"/>
      <c r="CH12" s="578"/>
      <c r="CI12" s="578"/>
      <c r="CJ12" s="578"/>
      <c r="CK12" s="578"/>
      <c r="CL12" s="578"/>
      <c r="CM12" s="578"/>
      <c r="CN12" s="578"/>
      <c r="CO12" s="578"/>
      <c r="CP12" s="578"/>
      <c r="CQ12" s="578"/>
      <c r="CR12" s="578"/>
      <c r="CS12" s="578"/>
      <c r="CT12" s="578"/>
      <c r="CU12" s="578"/>
      <c r="CV12" s="578"/>
      <c r="CW12" s="578"/>
      <c r="CX12" s="578"/>
      <c r="CY12" s="578"/>
      <c r="CZ12" s="578"/>
      <c r="DA12" s="578"/>
      <c r="DB12" s="578"/>
      <c r="DC12" s="578"/>
      <c r="DD12" s="578"/>
      <c r="DE12" s="578"/>
      <c r="DF12" s="578"/>
      <c r="DG12" s="578"/>
      <c r="DH12" s="578"/>
      <c r="DI12" s="578"/>
      <c r="DJ12" s="578"/>
      <c r="DK12" s="578"/>
      <c r="DL12" s="578"/>
      <c r="DM12" s="578"/>
      <c r="DN12" s="578"/>
      <c r="DO12" s="578"/>
      <c r="DP12" s="578"/>
      <c r="DQ12" s="578"/>
      <c r="DR12" s="578"/>
      <c r="DS12" s="578"/>
      <c r="DT12" s="578"/>
      <c r="DU12" s="578"/>
      <c r="DV12" s="578"/>
      <c r="DW12" s="578"/>
      <c r="DX12" s="578"/>
      <c r="DY12" s="578"/>
      <c r="DZ12" s="578"/>
      <c r="EA12" s="578"/>
      <c r="EB12" s="578"/>
      <c r="EC12" s="578"/>
      <c r="ED12" s="578"/>
      <c r="EE12" s="578"/>
      <c r="EF12" s="578"/>
      <c r="EG12" s="578"/>
      <c r="EH12" s="578"/>
      <c r="EI12" s="578"/>
      <c r="EJ12" s="578"/>
      <c r="EK12" s="578"/>
      <c r="EL12" s="578"/>
      <c r="EM12" s="578"/>
      <c r="EN12" s="578"/>
      <c r="EO12" s="578"/>
      <c r="EP12" s="578"/>
      <c r="EQ12" s="578"/>
      <c r="ER12" s="578"/>
      <c r="ES12" s="578"/>
      <c r="ET12" s="578"/>
      <c r="EU12" s="578"/>
      <c r="EV12" s="578"/>
      <c r="EW12" s="578"/>
      <c r="EX12" s="578"/>
      <c r="EY12" s="578"/>
      <c r="EZ12" s="578"/>
      <c r="FA12" s="578"/>
      <c r="FB12" s="578"/>
      <c r="FC12" s="578"/>
      <c r="FD12" s="578"/>
      <c r="FE12" s="578"/>
      <c r="FF12" s="578"/>
      <c r="FG12" s="578"/>
      <c r="FH12" s="578"/>
      <c r="FI12" s="578"/>
      <c r="FJ12" s="578"/>
      <c r="FK12" s="578"/>
      <c r="FL12" s="578"/>
      <c r="FM12" s="578"/>
      <c r="FN12" s="578"/>
      <c r="FO12" s="578"/>
      <c r="FP12" s="578"/>
      <c r="FQ12" s="578"/>
      <c r="FR12" s="578"/>
      <c r="FS12" s="578"/>
      <c r="FT12" s="578"/>
      <c r="FU12" s="578"/>
      <c r="FV12" s="578"/>
      <c r="FW12" s="578"/>
      <c r="FX12" s="578"/>
      <c r="FY12" s="578"/>
      <c r="FZ12" s="578"/>
      <c r="GA12" s="578"/>
      <c r="GB12" s="578"/>
      <c r="GC12" s="578"/>
      <c r="GD12" s="578"/>
      <c r="GE12" s="578"/>
      <c r="GF12" s="578"/>
      <c r="GG12" s="578"/>
      <c r="GH12" s="578"/>
      <c r="GI12" s="578"/>
      <c r="GJ12" s="578"/>
      <c r="GK12" s="578"/>
      <c r="GL12" s="578"/>
      <c r="GM12" s="578"/>
      <c r="GN12" s="578"/>
      <c r="GO12" s="578"/>
      <c r="GP12" s="578"/>
      <c r="GQ12" s="578"/>
      <c r="GR12" s="578"/>
      <c r="GS12" s="578"/>
      <c r="GT12" s="578"/>
      <c r="GU12" s="578"/>
      <c r="GV12" s="578"/>
      <c r="GW12" s="578"/>
      <c r="GX12" s="578"/>
      <c r="GY12" s="578"/>
      <c r="GZ12" s="578"/>
      <c r="HA12" s="578"/>
      <c r="HB12" s="578"/>
      <c r="HC12" s="578"/>
      <c r="HD12" s="578"/>
      <c r="HE12" s="578"/>
      <c r="HF12" s="578"/>
      <c r="HG12" s="578"/>
      <c r="HH12" s="578"/>
      <c r="HI12" s="578"/>
      <c r="HJ12" s="578"/>
      <c r="HK12" s="578"/>
      <c r="HL12" s="578"/>
      <c r="HM12" s="578"/>
      <c r="HN12" s="578"/>
      <c r="HO12" s="578"/>
      <c r="HP12" s="578"/>
      <c r="HQ12" s="578"/>
      <c r="HR12" s="578"/>
      <c r="HS12" s="578"/>
      <c r="HT12" s="578"/>
      <c r="HU12" s="578"/>
      <c r="HV12" s="578"/>
      <c r="HW12" s="578"/>
      <c r="HX12" s="578"/>
      <c r="HY12" s="578"/>
      <c r="HZ12" s="578"/>
      <c r="IA12" s="578"/>
      <c r="IB12" s="578"/>
      <c r="IC12" s="578"/>
      <c r="ID12" s="578"/>
      <c r="IE12" s="578"/>
      <c r="IF12" s="578"/>
      <c r="IG12" s="578"/>
      <c r="IH12" s="578"/>
      <c r="II12" s="578"/>
      <c r="IJ12" s="578"/>
      <c r="IK12" s="578"/>
      <c r="IL12" s="578"/>
      <c r="IM12" s="578"/>
      <c r="IN12" s="578"/>
      <c r="IO12" s="578"/>
      <c r="IP12" s="578"/>
      <c r="IQ12" s="578"/>
      <c r="IR12" s="578"/>
      <c r="IS12" s="578"/>
      <c r="IT12" s="578"/>
      <c r="IU12" s="578"/>
      <c r="IV12" s="578"/>
      <c r="IW12" s="578"/>
    </row>
    <row r="13" spans="1:257" ht="34.5" customHeight="1" x14ac:dyDescent="0.2">
      <c r="B13" s="581" t="s">
        <v>22</v>
      </c>
      <c r="C13" s="581"/>
      <c r="D13" s="581"/>
      <c r="E13" s="581"/>
      <c r="I13" s="578"/>
      <c r="J13" s="578"/>
      <c r="K13" s="578"/>
      <c r="L13" s="578"/>
      <c r="M13" s="578"/>
      <c r="N13" s="578"/>
      <c r="O13" s="578"/>
      <c r="P13" s="578"/>
      <c r="Q13" s="578"/>
      <c r="R13" s="578"/>
      <c r="S13" s="578"/>
      <c r="T13" s="578"/>
      <c r="U13" s="578"/>
      <c r="V13" s="578"/>
      <c r="W13" s="578"/>
      <c r="X13" s="578"/>
      <c r="Y13" s="578"/>
      <c r="Z13" s="578"/>
      <c r="AA13" s="578"/>
      <c r="AB13" s="578"/>
      <c r="AC13" s="578"/>
      <c r="AD13" s="578"/>
      <c r="AE13" s="578"/>
      <c r="AF13" s="578"/>
      <c r="AG13" s="578"/>
      <c r="AH13" s="578"/>
      <c r="AI13" s="578"/>
      <c r="AJ13" s="578"/>
      <c r="AK13" s="578"/>
      <c r="AL13" s="578"/>
      <c r="AM13" s="578"/>
      <c r="AN13" s="578"/>
      <c r="AO13" s="578"/>
      <c r="AP13" s="578"/>
      <c r="AQ13" s="578"/>
      <c r="AR13" s="578"/>
      <c r="AS13" s="578"/>
      <c r="AT13" s="578"/>
      <c r="AU13" s="578"/>
      <c r="AV13" s="578"/>
      <c r="AW13" s="578"/>
      <c r="AX13" s="578"/>
      <c r="AY13" s="578"/>
      <c r="AZ13" s="578"/>
      <c r="BA13" s="578"/>
      <c r="BB13" s="578"/>
      <c r="BC13" s="578"/>
      <c r="BD13" s="578"/>
      <c r="BE13" s="578"/>
      <c r="BF13" s="578"/>
      <c r="BG13" s="578"/>
      <c r="BH13" s="578"/>
      <c r="BI13" s="578"/>
      <c r="BJ13" s="578"/>
      <c r="BK13" s="578"/>
      <c r="BL13" s="578"/>
      <c r="BM13" s="578"/>
      <c r="BN13" s="578"/>
      <c r="BO13" s="578"/>
      <c r="BP13" s="578"/>
      <c r="BQ13" s="578"/>
      <c r="BR13" s="578"/>
      <c r="BS13" s="578"/>
      <c r="BT13" s="578"/>
      <c r="BU13" s="578"/>
      <c r="BV13" s="578"/>
      <c r="BW13" s="578"/>
      <c r="BX13" s="578"/>
      <c r="BY13" s="578"/>
      <c r="BZ13" s="578"/>
      <c r="CA13" s="578"/>
      <c r="CB13" s="578"/>
      <c r="CC13" s="578"/>
      <c r="CD13" s="578"/>
      <c r="CE13" s="578"/>
      <c r="CF13" s="578"/>
      <c r="CG13" s="578"/>
      <c r="CH13" s="578"/>
      <c r="CI13" s="578"/>
      <c r="CJ13" s="578"/>
      <c r="CK13" s="578"/>
      <c r="CL13" s="578"/>
      <c r="CM13" s="578"/>
      <c r="CN13" s="578"/>
      <c r="CO13" s="578"/>
      <c r="CP13" s="578"/>
      <c r="CQ13" s="578"/>
      <c r="CR13" s="578"/>
      <c r="CS13" s="578"/>
      <c r="CT13" s="578"/>
      <c r="CU13" s="578"/>
      <c r="CV13" s="578"/>
      <c r="CW13" s="578"/>
      <c r="CX13" s="578"/>
      <c r="CY13" s="578"/>
      <c r="CZ13" s="578"/>
      <c r="DA13" s="578"/>
      <c r="DB13" s="578"/>
      <c r="DC13" s="578"/>
      <c r="DD13" s="578"/>
      <c r="DE13" s="578"/>
      <c r="DF13" s="578"/>
      <c r="DG13" s="578"/>
      <c r="DH13" s="578"/>
      <c r="DI13" s="578"/>
      <c r="DJ13" s="578"/>
      <c r="DK13" s="578"/>
      <c r="DL13" s="578"/>
      <c r="DM13" s="578"/>
      <c r="DN13" s="578"/>
      <c r="DO13" s="578"/>
      <c r="DP13" s="578"/>
      <c r="DQ13" s="578"/>
      <c r="DR13" s="578"/>
      <c r="DS13" s="578"/>
      <c r="DT13" s="578"/>
      <c r="DU13" s="578"/>
      <c r="DV13" s="578"/>
      <c r="DW13" s="578"/>
      <c r="DX13" s="578"/>
      <c r="DY13" s="578"/>
      <c r="DZ13" s="578"/>
      <c r="EA13" s="578"/>
      <c r="EB13" s="578"/>
      <c r="EC13" s="578"/>
      <c r="ED13" s="578"/>
      <c r="EE13" s="578"/>
      <c r="EF13" s="578"/>
      <c r="EG13" s="578"/>
      <c r="EH13" s="578"/>
      <c r="EI13" s="578"/>
      <c r="EJ13" s="578"/>
      <c r="EK13" s="578"/>
      <c r="EL13" s="578"/>
      <c r="EM13" s="578"/>
      <c r="EN13" s="578"/>
      <c r="EO13" s="578"/>
      <c r="EP13" s="578"/>
      <c r="EQ13" s="578"/>
      <c r="ER13" s="578"/>
      <c r="ES13" s="578"/>
      <c r="ET13" s="578"/>
      <c r="EU13" s="578"/>
      <c r="EV13" s="578"/>
      <c r="EW13" s="578"/>
      <c r="EX13" s="578"/>
      <c r="EY13" s="578"/>
      <c r="EZ13" s="578"/>
      <c r="FA13" s="578"/>
      <c r="FB13" s="578"/>
      <c r="FC13" s="578"/>
      <c r="FD13" s="578"/>
      <c r="FE13" s="578"/>
      <c r="FF13" s="578"/>
      <c r="FG13" s="578"/>
      <c r="FH13" s="578"/>
      <c r="FI13" s="578"/>
      <c r="FJ13" s="578"/>
      <c r="FK13" s="578"/>
      <c r="FL13" s="578"/>
      <c r="FM13" s="578"/>
      <c r="FN13" s="578"/>
      <c r="FO13" s="578"/>
      <c r="FP13" s="578"/>
      <c r="FQ13" s="578"/>
      <c r="FR13" s="578"/>
      <c r="FS13" s="578"/>
      <c r="FT13" s="578"/>
      <c r="FU13" s="578"/>
      <c r="FV13" s="578"/>
      <c r="FW13" s="578"/>
      <c r="FX13" s="578"/>
      <c r="FY13" s="578"/>
      <c r="FZ13" s="578"/>
      <c r="GA13" s="578"/>
      <c r="GB13" s="578"/>
      <c r="GC13" s="578"/>
      <c r="GD13" s="578"/>
      <c r="GE13" s="578"/>
      <c r="GF13" s="578"/>
      <c r="GG13" s="578"/>
      <c r="GH13" s="578"/>
      <c r="GI13" s="578"/>
      <c r="GJ13" s="578"/>
      <c r="GK13" s="578"/>
      <c r="GL13" s="578"/>
      <c r="GM13" s="578"/>
      <c r="GN13" s="578"/>
      <c r="GO13" s="578"/>
      <c r="GP13" s="578"/>
      <c r="GQ13" s="578"/>
      <c r="GR13" s="578"/>
      <c r="GS13" s="578"/>
      <c r="GT13" s="578"/>
      <c r="GU13" s="578"/>
      <c r="GV13" s="578"/>
      <c r="GW13" s="578"/>
      <c r="GX13" s="578"/>
      <c r="GY13" s="578"/>
      <c r="GZ13" s="578"/>
      <c r="HA13" s="578"/>
      <c r="HB13" s="578"/>
      <c r="HC13" s="578"/>
      <c r="HD13" s="578"/>
      <c r="HE13" s="578"/>
      <c r="HF13" s="578"/>
      <c r="HG13" s="578"/>
      <c r="HH13" s="578"/>
      <c r="HI13" s="578"/>
      <c r="HJ13" s="578"/>
      <c r="HK13" s="578"/>
      <c r="HL13" s="578"/>
      <c r="HM13" s="578"/>
      <c r="HN13" s="578"/>
      <c r="HO13" s="578"/>
      <c r="HP13" s="578"/>
      <c r="HQ13" s="578"/>
      <c r="HR13" s="578"/>
      <c r="HS13" s="578"/>
      <c r="HT13" s="578"/>
      <c r="HU13" s="578"/>
      <c r="HV13" s="578"/>
      <c r="HW13" s="578"/>
      <c r="HX13" s="578"/>
      <c r="HY13" s="578"/>
      <c r="HZ13" s="578"/>
      <c r="IA13" s="578"/>
      <c r="IB13" s="578"/>
      <c r="IC13" s="578"/>
      <c r="ID13" s="578"/>
      <c r="IE13" s="578"/>
      <c r="IF13" s="578"/>
      <c r="IG13" s="578"/>
      <c r="IH13" s="578"/>
      <c r="II13" s="578"/>
      <c r="IJ13" s="578"/>
      <c r="IK13" s="578"/>
      <c r="IL13" s="578"/>
      <c r="IM13" s="578"/>
      <c r="IN13" s="578"/>
      <c r="IO13" s="578"/>
      <c r="IP13" s="578"/>
      <c r="IQ13" s="578"/>
      <c r="IR13" s="578"/>
      <c r="IS13" s="578"/>
      <c r="IT13" s="578"/>
      <c r="IU13" s="578"/>
      <c r="IV13" s="578"/>
      <c r="IW13" s="578"/>
    </row>
    <row r="14" spans="1:257" ht="34.5" customHeight="1" x14ac:dyDescent="0.2">
      <c r="B14" s="581" t="s">
        <v>23</v>
      </c>
      <c r="C14" s="581"/>
      <c r="D14" s="581"/>
      <c r="E14" s="581"/>
    </row>
    <row r="15" spans="1:257" ht="18" customHeight="1" x14ac:dyDescent="0.2">
      <c r="B15" s="581" t="s">
        <v>24</v>
      </c>
      <c r="C15" s="581"/>
      <c r="D15" s="581"/>
      <c r="E15" s="581"/>
    </row>
    <row r="16" spans="1:257" ht="6.75" customHeight="1" x14ac:dyDescent="0.2"/>
    <row r="17" spans="1:257" ht="23.5" customHeight="1" x14ac:dyDescent="0.2">
      <c r="A17" s="164" t="s">
        <v>25</v>
      </c>
      <c r="B17" s="164"/>
      <c r="C17" s="44"/>
      <c r="D17" s="164"/>
      <c r="E17" s="164"/>
      <c r="F17" s="44"/>
      <c r="G17" s="44"/>
      <c r="H17" s="44"/>
      <c r="I17" s="578"/>
      <c r="J17" s="578"/>
      <c r="K17" s="578"/>
      <c r="L17" s="578"/>
      <c r="M17" s="578"/>
      <c r="N17" s="578"/>
      <c r="O17" s="578"/>
      <c r="P17" s="578"/>
      <c r="Q17" s="578"/>
      <c r="R17" s="578"/>
      <c r="S17" s="578"/>
      <c r="T17" s="578"/>
      <c r="U17" s="578"/>
      <c r="V17" s="578"/>
      <c r="W17" s="578"/>
      <c r="X17" s="578"/>
      <c r="Y17" s="578"/>
      <c r="Z17" s="578"/>
      <c r="AA17" s="578"/>
      <c r="AB17" s="578"/>
      <c r="AC17" s="578"/>
      <c r="AD17" s="578"/>
      <c r="AE17" s="578"/>
      <c r="AF17" s="578"/>
      <c r="AG17" s="578"/>
      <c r="AH17" s="578"/>
      <c r="AI17" s="578"/>
      <c r="AJ17" s="578"/>
      <c r="AK17" s="578"/>
      <c r="AL17" s="578"/>
      <c r="AM17" s="578"/>
      <c r="AN17" s="578"/>
      <c r="AO17" s="578"/>
      <c r="AP17" s="578"/>
      <c r="AQ17" s="578"/>
      <c r="AR17" s="578"/>
      <c r="AS17" s="578"/>
      <c r="AT17" s="578"/>
      <c r="AU17" s="578"/>
      <c r="AV17" s="578"/>
      <c r="AW17" s="578"/>
      <c r="AX17" s="578"/>
      <c r="AY17" s="578"/>
      <c r="AZ17" s="578"/>
      <c r="BA17" s="578"/>
      <c r="BB17" s="578"/>
      <c r="BC17" s="578"/>
      <c r="BD17" s="578"/>
      <c r="BE17" s="578"/>
      <c r="BF17" s="578"/>
      <c r="BG17" s="578"/>
      <c r="BH17" s="578"/>
      <c r="BI17" s="578"/>
      <c r="BJ17" s="578"/>
      <c r="BK17" s="578"/>
      <c r="BL17" s="578"/>
      <c r="BM17" s="578"/>
      <c r="BN17" s="578"/>
      <c r="BO17" s="578"/>
      <c r="BP17" s="578"/>
      <c r="BQ17" s="578"/>
      <c r="BR17" s="578"/>
      <c r="BS17" s="578"/>
      <c r="BT17" s="578"/>
      <c r="BU17" s="578"/>
      <c r="BV17" s="578"/>
      <c r="BW17" s="578"/>
      <c r="BX17" s="578"/>
      <c r="BY17" s="578"/>
      <c r="BZ17" s="578"/>
      <c r="CA17" s="578"/>
      <c r="CB17" s="578"/>
      <c r="CC17" s="578"/>
      <c r="CD17" s="578"/>
      <c r="CE17" s="578"/>
      <c r="CF17" s="578"/>
      <c r="CG17" s="578"/>
      <c r="CH17" s="578"/>
      <c r="CI17" s="578"/>
      <c r="CJ17" s="578"/>
      <c r="CK17" s="578"/>
      <c r="CL17" s="578"/>
      <c r="CM17" s="578"/>
      <c r="CN17" s="578"/>
      <c r="CO17" s="578"/>
      <c r="CP17" s="578"/>
      <c r="CQ17" s="578"/>
      <c r="CR17" s="578"/>
      <c r="CS17" s="578"/>
      <c r="CT17" s="578"/>
      <c r="CU17" s="578"/>
      <c r="CV17" s="578"/>
      <c r="CW17" s="578"/>
      <c r="CX17" s="578"/>
      <c r="CY17" s="578"/>
      <c r="CZ17" s="578"/>
      <c r="DA17" s="578"/>
      <c r="DB17" s="578"/>
      <c r="DC17" s="578"/>
      <c r="DD17" s="578"/>
      <c r="DE17" s="578"/>
      <c r="DF17" s="578"/>
      <c r="DG17" s="578"/>
      <c r="DH17" s="578"/>
      <c r="DI17" s="578"/>
      <c r="DJ17" s="578"/>
      <c r="DK17" s="578"/>
      <c r="DL17" s="578"/>
      <c r="DM17" s="578"/>
      <c r="DN17" s="578"/>
      <c r="DO17" s="578"/>
      <c r="DP17" s="578"/>
      <c r="DQ17" s="578"/>
      <c r="DR17" s="578"/>
      <c r="DS17" s="578"/>
      <c r="DT17" s="578"/>
      <c r="DU17" s="578"/>
      <c r="DV17" s="578"/>
      <c r="DW17" s="578"/>
      <c r="DX17" s="578"/>
      <c r="DY17" s="578"/>
      <c r="DZ17" s="578"/>
      <c r="EA17" s="578"/>
      <c r="EB17" s="578"/>
      <c r="EC17" s="578"/>
      <c r="ED17" s="578"/>
      <c r="EE17" s="578"/>
      <c r="EF17" s="578"/>
      <c r="EG17" s="578"/>
      <c r="EH17" s="578"/>
      <c r="EI17" s="578"/>
      <c r="EJ17" s="578"/>
      <c r="EK17" s="578"/>
      <c r="EL17" s="578"/>
      <c r="EM17" s="578"/>
      <c r="EN17" s="578"/>
      <c r="EO17" s="578"/>
      <c r="EP17" s="578"/>
      <c r="EQ17" s="578"/>
      <c r="ER17" s="578"/>
      <c r="ES17" s="578"/>
      <c r="ET17" s="578"/>
      <c r="EU17" s="578"/>
      <c r="EV17" s="578"/>
      <c r="EW17" s="578"/>
      <c r="EX17" s="578"/>
      <c r="EY17" s="578"/>
      <c r="EZ17" s="578"/>
      <c r="FA17" s="578"/>
      <c r="FB17" s="578"/>
      <c r="FC17" s="578"/>
      <c r="FD17" s="578"/>
      <c r="FE17" s="578"/>
      <c r="FF17" s="578"/>
      <c r="FG17" s="578"/>
      <c r="FH17" s="578"/>
      <c r="FI17" s="578"/>
      <c r="FJ17" s="578"/>
      <c r="FK17" s="578"/>
      <c r="FL17" s="578"/>
      <c r="FM17" s="578"/>
      <c r="FN17" s="578"/>
      <c r="FO17" s="578"/>
      <c r="FP17" s="578"/>
      <c r="FQ17" s="578"/>
      <c r="FR17" s="578"/>
      <c r="FS17" s="578"/>
      <c r="FT17" s="578"/>
      <c r="FU17" s="578"/>
      <c r="FV17" s="578"/>
      <c r="FW17" s="578"/>
      <c r="FX17" s="578"/>
      <c r="FY17" s="578"/>
      <c r="FZ17" s="578"/>
      <c r="GA17" s="578"/>
      <c r="GB17" s="578"/>
      <c r="GC17" s="578"/>
      <c r="GD17" s="578"/>
      <c r="GE17" s="578"/>
      <c r="GF17" s="578"/>
      <c r="GG17" s="578"/>
      <c r="GH17" s="578"/>
      <c r="GI17" s="578"/>
      <c r="GJ17" s="578"/>
      <c r="GK17" s="578"/>
      <c r="GL17" s="578"/>
      <c r="GM17" s="578"/>
      <c r="GN17" s="578"/>
      <c r="GO17" s="578"/>
      <c r="GP17" s="578"/>
      <c r="GQ17" s="578"/>
      <c r="GR17" s="578"/>
      <c r="GS17" s="578"/>
      <c r="GT17" s="578"/>
      <c r="GU17" s="578"/>
      <c r="GV17" s="578"/>
      <c r="GW17" s="578"/>
      <c r="GX17" s="578"/>
      <c r="GY17" s="578"/>
      <c r="GZ17" s="578"/>
      <c r="HA17" s="578"/>
      <c r="HB17" s="578"/>
      <c r="HC17" s="578"/>
      <c r="HD17" s="578"/>
      <c r="HE17" s="578"/>
      <c r="HF17" s="578"/>
      <c r="HG17" s="578"/>
      <c r="HH17" s="578"/>
      <c r="HI17" s="578"/>
      <c r="HJ17" s="578"/>
      <c r="HK17" s="578"/>
      <c r="HL17" s="578"/>
      <c r="HM17" s="578"/>
      <c r="HN17" s="578"/>
      <c r="HO17" s="578"/>
      <c r="HP17" s="578"/>
      <c r="HQ17" s="578"/>
      <c r="HR17" s="578"/>
      <c r="HS17" s="578"/>
      <c r="HT17" s="578"/>
      <c r="HU17" s="578"/>
      <c r="HV17" s="578"/>
      <c r="HW17" s="578"/>
      <c r="HX17" s="578"/>
      <c r="HY17" s="578"/>
      <c r="HZ17" s="578"/>
      <c r="IA17" s="578"/>
      <c r="IB17" s="578"/>
      <c r="IC17" s="578"/>
      <c r="ID17" s="578"/>
      <c r="IE17" s="578"/>
      <c r="IF17" s="578"/>
      <c r="IG17" s="578"/>
      <c r="IH17" s="578"/>
      <c r="II17" s="578"/>
      <c r="IJ17" s="578"/>
      <c r="IK17" s="578"/>
      <c r="IL17" s="578"/>
      <c r="IM17" s="578"/>
      <c r="IN17" s="578"/>
      <c r="IO17" s="578"/>
      <c r="IP17" s="578"/>
      <c r="IQ17" s="578"/>
      <c r="IR17" s="578"/>
      <c r="IS17" s="578"/>
      <c r="IT17" s="578"/>
      <c r="IU17" s="578"/>
      <c r="IV17" s="578"/>
      <c r="IW17" s="578"/>
    </row>
    <row r="18" spans="1:257" ht="21.75" customHeight="1" x14ac:dyDescent="0.2">
      <c r="A18" s="7" t="s">
        <v>26</v>
      </c>
    </row>
    <row r="19" spans="1:257" ht="21" customHeight="1" x14ac:dyDescent="0.2">
      <c r="B19" s="576" t="s">
        <v>27</v>
      </c>
      <c r="C19" s="577"/>
      <c r="D19" s="43" t="s">
        <v>28</v>
      </c>
      <c r="E19" s="43" t="s">
        <v>29</v>
      </c>
    </row>
    <row r="20" spans="1:257" x14ac:dyDescent="0.2">
      <c r="B20" s="174" t="s">
        <v>30</v>
      </c>
      <c r="C20" s="174"/>
      <c r="D20" s="174" t="s">
        <v>38</v>
      </c>
      <c r="E20" s="175" t="s">
        <v>32</v>
      </c>
    </row>
    <row r="21" spans="1:257" ht="19.75" customHeight="1" x14ac:dyDescent="0.2">
      <c r="B21" s="174" t="s">
        <v>33</v>
      </c>
      <c r="C21" s="174"/>
      <c r="D21" s="174" t="s">
        <v>38</v>
      </c>
      <c r="E21" s="176" t="s">
        <v>34</v>
      </c>
    </row>
    <row r="22" spans="1:257" x14ac:dyDescent="0.2">
      <c r="B22" s="177" t="s">
        <v>35</v>
      </c>
      <c r="C22" s="174"/>
      <c r="D22" s="174" t="s">
        <v>31</v>
      </c>
      <c r="E22" s="175" t="s">
        <v>36</v>
      </c>
    </row>
    <row r="23" spans="1:257" x14ac:dyDescent="0.2">
      <c r="A23" s="178"/>
      <c r="B23" s="179"/>
      <c r="C23" s="284" t="s">
        <v>37</v>
      </c>
      <c r="D23" s="177" t="s">
        <v>31</v>
      </c>
      <c r="E23" s="180" t="s">
        <v>5680</v>
      </c>
    </row>
    <row r="24" spans="1:257" ht="19.75" customHeight="1" x14ac:dyDescent="0.2">
      <c r="A24" s="178"/>
      <c r="B24" s="179"/>
      <c r="C24" s="181" t="s">
        <v>39</v>
      </c>
      <c r="D24" s="174" t="s">
        <v>31</v>
      </c>
      <c r="E24" s="176" t="s">
        <v>40</v>
      </c>
    </row>
    <row r="25" spans="1:257" ht="19.75" customHeight="1" x14ac:dyDescent="0.2">
      <c r="B25" s="579" t="s">
        <v>5681</v>
      </c>
      <c r="C25" s="580"/>
      <c r="D25" s="174" t="s">
        <v>38</v>
      </c>
      <c r="E25" s="176" t="s">
        <v>5682</v>
      </c>
    </row>
    <row r="26" spans="1:257" ht="19.75" customHeight="1" x14ac:dyDescent="0.2">
      <c r="B26" s="566" t="s">
        <v>41</v>
      </c>
      <c r="C26" s="567"/>
      <c r="D26" s="174" t="s">
        <v>38</v>
      </c>
      <c r="E26" s="176" t="s">
        <v>42</v>
      </c>
    </row>
    <row r="27" spans="1:257" ht="19.75" customHeight="1" x14ac:dyDescent="0.2">
      <c r="B27" s="568" t="s">
        <v>43</v>
      </c>
      <c r="C27" s="569"/>
      <c r="D27" s="572" t="s">
        <v>38</v>
      </c>
      <c r="E27" s="574" t="s">
        <v>5689</v>
      </c>
    </row>
    <row r="28" spans="1:257" ht="19.75" customHeight="1" x14ac:dyDescent="0.2">
      <c r="B28" s="570"/>
      <c r="C28" s="571"/>
      <c r="D28" s="573"/>
      <c r="E28" s="575"/>
    </row>
    <row r="29" spans="1:257" ht="3.65" customHeight="1" x14ac:dyDescent="0.2"/>
    <row r="30" spans="1:257" ht="17.25" customHeight="1" x14ac:dyDescent="0.2">
      <c r="A30" s="7" t="s">
        <v>44</v>
      </c>
    </row>
    <row r="31" spans="1:257" ht="19.75" customHeight="1" x14ac:dyDescent="0.2">
      <c r="B31" s="576" t="s">
        <v>27</v>
      </c>
      <c r="C31" s="577"/>
      <c r="D31" s="43" t="s">
        <v>28</v>
      </c>
      <c r="E31" s="43" t="s">
        <v>29</v>
      </c>
    </row>
    <row r="32" spans="1:257" ht="19.75" customHeight="1" x14ac:dyDescent="0.2">
      <c r="B32" s="181" t="s">
        <v>45</v>
      </c>
      <c r="C32" s="181"/>
      <c r="D32" s="174" t="s">
        <v>31</v>
      </c>
      <c r="E32" s="174" t="s">
        <v>46</v>
      </c>
    </row>
    <row r="33" spans="1:5" ht="19.75" customHeight="1" x14ac:dyDescent="0.2">
      <c r="B33" s="284" t="s">
        <v>47</v>
      </c>
      <c r="C33" s="181"/>
      <c r="D33" s="174" t="s">
        <v>31</v>
      </c>
      <c r="E33" s="174" t="s">
        <v>48</v>
      </c>
    </row>
    <row r="34" spans="1:5" ht="19.75" customHeight="1" x14ac:dyDescent="0.2">
      <c r="B34" s="568" t="s">
        <v>43</v>
      </c>
      <c r="C34" s="569"/>
      <c r="D34" s="572" t="s">
        <v>38</v>
      </c>
      <c r="E34" s="574" t="s">
        <v>5683</v>
      </c>
    </row>
    <row r="35" spans="1:5" ht="19.75" customHeight="1" x14ac:dyDescent="0.2">
      <c r="B35" s="570"/>
      <c r="C35" s="571"/>
      <c r="D35" s="573"/>
      <c r="E35" s="575"/>
    </row>
    <row r="36" spans="1:5" ht="4" customHeight="1" x14ac:dyDescent="0.2"/>
    <row r="37" spans="1:5" ht="28.5" customHeight="1" x14ac:dyDescent="0.2">
      <c r="A37" s="7" t="s">
        <v>5684</v>
      </c>
    </row>
    <row r="38" spans="1:5" ht="19.75" customHeight="1" x14ac:dyDescent="0.2">
      <c r="B38" s="564" t="s">
        <v>27</v>
      </c>
      <c r="C38" s="565"/>
      <c r="D38" s="182" t="s">
        <v>28</v>
      </c>
      <c r="E38" s="182" t="s">
        <v>49</v>
      </c>
    </row>
    <row r="39" spans="1:5" ht="18.75" customHeight="1" x14ac:dyDescent="0.2">
      <c r="B39" s="174" t="s">
        <v>50</v>
      </c>
      <c r="C39" s="174"/>
      <c r="D39" s="183"/>
      <c r="E39" s="176" t="s">
        <v>51</v>
      </c>
    </row>
    <row r="40" spans="1:5" ht="18" customHeight="1" x14ac:dyDescent="0.2">
      <c r="B40" s="174" t="s">
        <v>52</v>
      </c>
      <c r="C40" s="174"/>
      <c r="D40" s="183"/>
      <c r="E40" s="174" t="s">
        <v>53</v>
      </c>
    </row>
    <row r="41" spans="1:5" ht="18" customHeight="1" x14ac:dyDescent="0.2">
      <c r="B41" s="174" t="s">
        <v>5685</v>
      </c>
      <c r="C41" s="174"/>
      <c r="D41" s="183"/>
      <c r="E41" s="174" t="s">
        <v>54</v>
      </c>
    </row>
    <row r="42" spans="1:5" ht="18" customHeight="1" x14ac:dyDescent="0.2">
      <c r="B42" s="174" t="s">
        <v>5686</v>
      </c>
      <c r="C42" s="174"/>
      <c r="E42" s="174" t="s">
        <v>54</v>
      </c>
    </row>
    <row r="43" spans="1:5" x14ac:dyDescent="0.2">
      <c r="B43" s="174" t="s">
        <v>55</v>
      </c>
      <c r="C43" s="174"/>
      <c r="D43" s="183"/>
      <c r="E43" s="174" t="s">
        <v>56</v>
      </c>
    </row>
  </sheetData>
  <sheetProtection selectLockedCells="1"/>
  <mergeCells count="269">
    <mergeCell ref="I12:K12"/>
    <mergeCell ref="L12:N12"/>
    <mergeCell ref="O12:Q12"/>
    <mergeCell ref="R12:T12"/>
    <mergeCell ref="U12:W12"/>
    <mergeCell ref="X12:Z12"/>
    <mergeCell ref="D4:E4"/>
    <mergeCell ref="D6:E6"/>
    <mergeCell ref="B9:E9"/>
    <mergeCell ref="B10:E10"/>
    <mergeCell ref="B11:E11"/>
    <mergeCell ref="B12:E12"/>
    <mergeCell ref="AS12:AU12"/>
    <mergeCell ref="AV12:AX12"/>
    <mergeCell ref="AY12:BA12"/>
    <mergeCell ref="BB12:BD12"/>
    <mergeCell ref="BE12:BG12"/>
    <mergeCell ref="BH12:BJ12"/>
    <mergeCell ref="AA12:AC12"/>
    <mergeCell ref="AD12:AF12"/>
    <mergeCell ref="AG12:AI12"/>
    <mergeCell ref="AJ12:AL12"/>
    <mergeCell ref="AM12:AO12"/>
    <mergeCell ref="AP12:AR12"/>
    <mergeCell ref="CC12:CE12"/>
    <mergeCell ref="CF12:CH12"/>
    <mergeCell ref="CI12:CK12"/>
    <mergeCell ref="CL12:CN12"/>
    <mergeCell ref="CO12:CQ12"/>
    <mergeCell ref="CR12:CT12"/>
    <mergeCell ref="BK12:BM12"/>
    <mergeCell ref="BN12:BP12"/>
    <mergeCell ref="BQ12:BS12"/>
    <mergeCell ref="BT12:BV12"/>
    <mergeCell ref="BW12:BY12"/>
    <mergeCell ref="BZ12:CB12"/>
    <mergeCell ref="DM12:DO12"/>
    <mergeCell ref="DP12:DR12"/>
    <mergeCell ref="DS12:DU12"/>
    <mergeCell ref="DV12:DX12"/>
    <mergeCell ref="DY12:EA12"/>
    <mergeCell ref="EB12:ED12"/>
    <mergeCell ref="CU12:CW12"/>
    <mergeCell ref="CX12:CZ12"/>
    <mergeCell ref="DA12:DC12"/>
    <mergeCell ref="DD12:DF12"/>
    <mergeCell ref="DG12:DI12"/>
    <mergeCell ref="DJ12:DL12"/>
    <mergeCell ref="EW12:EY12"/>
    <mergeCell ref="EZ12:FB12"/>
    <mergeCell ref="FC12:FE12"/>
    <mergeCell ref="FF12:FH12"/>
    <mergeCell ref="FI12:FK12"/>
    <mergeCell ref="FL12:FN12"/>
    <mergeCell ref="EE12:EG12"/>
    <mergeCell ref="EH12:EJ12"/>
    <mergeCell ref="EK12:EM12"/>
    <mergeCell ref="EN12:EP12"/>
    <mergeCell ref="EQ12:ES12"/>
    <mergeCell ref="ET12:EV12"/>
    <mergeCell ref="GM12:GO12"/>
    <mergeCell ref="GP12:GR12"/>
    <mergeCell ref="GS12:GU12"/>
    <mergeCell ref="GV12:GX12"/>
    <mergeCell ref="FO12:FQ12"/>
    <mergeCell ref="FR12:FT12"/>
    <mergeCell ref="FU12:FW12"/>
    <mergeCell ref="FX12:FZ12"/>
    <mergeCell ref="GA12:GC12"/>
    <mergeCell ref="GD12:GF12"/>
    <mergeCell ref="II12:IK12"/>
    <mergeCell ref="IL12:IN12"/>
    <mergeCell ref="IO12:IQ12"/>
    <mergeCell ref="IR12:IT12"/>
    <mergeCell ref="IU12:IW12"/>
    <mergeCell ref="B13:E13"/>
    <mergeCell ref="I13:K13"/>
    <mergeCell ref="L13:N13"/>
    <mergeCell ref="O13:Q13"/>
    <mergeCell ref="R13:T13"/>
    <mergeCell ref="HQ12:HS12"/>
    <mergeCell ref="HT12:HV12"/>
    <mergeCell ref="HW12:HY12"/>
    <mergeCell ref="HZ12:IB12"/>
    <mergeCell ref="IC12:IE12"/>
    <mergeCell ref="IF12:IH12"/>
    <mergeCell ref="GY12:HA12"/>
    <mergeCell ref="HB12:HD12"/>
    <mergeCell ref="HE12:HG12"/>
    <mergeCell ref="HH12:HJ12"/>
    <mergeCell ref="HK12:HM12"/>
    <mergeCell ref="HN12:HP12"/>
    <mergeCell ref="GG12:GI12"/>
    <mergeCell ref="GJ12:GL12"/>
    <mergeCell ref="AM13:AO13"/>
    <mergeCell ref="AP13:AR13"/>
    <mergeCell ref="AS13:AU13"/>
    <mergeCell ref="AV13:AX13"/>
    <mergeCell ref="AY13:BA13"/>
    <mergeCell ref="BB13:BD13"/>
    <mergeCell ref="U13:W13"/>
    <mergeCell ref="X13:Z13"/>
    <mergeCell ref="AA13:AC13"/>
    <mergeCell ref="AD13:AF13"/>
    <mergeCell ref="AG13:AI13"/>
    <mergeCell ref="AJ13:AL13"/>
    <mergeCell ref="BW13:BY13"/>
    <mergeCell ref="BZ13:CB13"/>
    <mergeCell ref="CC13:CE13"/>
    <mergeCell ref="CF13:CH13"/>
    <mergeCell ref="CI13:CK13"/>
    <mergeCell ref="CL13:CN13"/>
    <mergeCell ref="BE13:BG13"/>
    <mergeCell ref="BH13:BJ13"/>
    <mergeCell ref="BK13:BM13"/>
    <mergeCell ref="BN13:BP13"/>
    <mergeCell ref="BQ13:BS13"/>
    <mergeCell ref="BT13:BV13"/>
    <mergeCell ref="DG13:DI13"/>
    <mergeCell ref="DJ13:DL13"/>
    <mergeCell ref="DM13:DO13"/>
    <mergeCell ref="DP13:DR13"/>
    <mergeCell ref="DS13:DU13"/>
    <mergeCell ref="DV13:DX13"/>
    <mergeCell ref="CO13:CQ13"/>
    <mergeCell ref="CR13:CT13"/>
    <mergeCell ref="CU13:CW13"/>
    <mergeCell ref="CX13:CZ13"/>
    <mergeCell ref="DA13:DC13"/>
    <mergeCell ref="DD13:DF13"/>
    <mergeCell ref="EQ13:ES13"/>
    <mergeCell ref="ET13:EV13"/>
    <mergeCell ref="EW13:EY13"/>
    <mergeCell ref="EZ13:FB13"/>
    <mergeCell ref="FC13:FE13"/>
    <mergeCell ref="FF13:FH13"/>
    <mergeCell ref="DY13:EA13"/>
    <mergeCell ref="EB13:ED13"/>
    <mergeCell ref="EE13:EG13"/>
    <mergeCell ref="EH13:EJ13"/>
    <mergeCell ref="EK13:EM13"/>
    <mergeCell ref="EN13:EP13"/>
    <mergeCell ref="GA13:GC13"/>
    <mergeCell ref="GD13:GF13"/>
    <mergeCell ref="GG13:GI13"/>
    <mergeCell ref="GJ13:GL13"/>
    <mergeCell ref="GM13:GO13"/>
    <mergeCell ref="GP13:GR13"/>
    <mergeCell ref="FI13:FK13"/>
    <mergeCell ref="FL13:FN13"/>
    <mergeCell ref="FO13:FQ13"/>
    <mergeCell ref="FR13:FT13"/>
    <mergeCell ref="FU13:FW13"/>
    <mergeCell ref="FX13:FZ13"/>
    <mergeCell ref="HQ13:HS13"/>
    <mergeCell ref="HT13:HV13"/>
    <mergeCell ref="HW13:HY13"/>
    <mergeCell ref="HZ13:IB13"/>
    <mergeCell ref="GS13:GU13"/>
    <mergeCell ref="GV13:GX13"/>
    <mergeCell ref="GY13:HA13"/>
    <mergeCell ref="HB13:HD13"/>
    <mergeCell ref="HE13:HG13"/>
    <mergeCell ref="HH13:HJ13"/>
    <mergeCell ref="AD17:AF17"/>
    <mergeCell ref="AG17:AI17"/>
    <mergeCell ref="AJ17:AL17"/>
    <mergeCell ref="AM17:AO17"/>
    <mergeCell ref="AP17:AR17"/>
    <mergeCell ref="AS17:AU17"/>
    <mergeCell ref="IU13:IW13"/>
    <mergeCell ref="B14:E14"/>
    <mergeCell ref="B15:E15"/>
    <mergeCell ref="I17:K17"/>
    <mergeCell ref="L17:N17"/>
    <mergeCell ref="O17:Q17"/>
    <mergeCell ref="R17:T17"/>
    <mergeCell ref="U17:W17"/>
    <mergeCell ref="X17:Z17"/>
    <mergeCell ref="AA17:AC17"/>
    <mergeCell ref="IC13:IE13"/>
    <mergeCell ref="IF13:IH13"/>
    <mergeCell ref="II13:IK13"/>
    <mergeCell ref="IL13:IN13"/>
    <mergeCell ref="IO13:IQ13"/>
    <mergeCell ref="IR13:IT13"/>
    <mergeCell ref="HK13:HM13"/>
    <mergeCell ref="HN13:HP13"/>
    <mergeCell ref="BN17:BP17"/>
    <mergeCell ref="BQ17:BS17"/>
    <mergeCell ref="BT17:BV17"/>
    <mergeCell ref="BW17:BY17"/>
    <mergeCell ref="BZ17:CB17"/>
    <mergeCell ref="CC17:CE17"/>
    <mergeCell ref="AV17:AX17"/>
    <mergeCell ref="AY17:BA17"/>
    <mergeCell ref="BB17:BD17"/>
    <mergeCell ref="BE17:BG17"/>
    <mergeCell ref="BH17:BJ17"/>
    <mergeCell ref="BK17:BM17"/>
    <mergeCell ref="CX17:CZ17"/>
    <mergeCell ref="DA17:DC17"/>
    <mergeCell ref="DD17:DF17"/>
    <mergeCell ref="DG17:DI17"/>
    <mergeCell ref="DJ17:DL17"/>
    <mergeCell ref="DM17:DO17"/>
    <mergeCell ref="CF17:CH17"/>
    <mergeCell ref="CI17:CK17"/>
    <mergeCell ref="CL17:CN17"/>
    <mergeCell ref="CO17:CQ17"/>
    <mergeCell ref="CR17:CT17"/>
    <mergeCell ref="CU17:CW17"/>
    <mergeCell ref="EH17:EJ17"/>
    <mergeCell ref="EK17:EM17"/>
    <mergeCell ref="EN17:EP17"/>
    <mergeCell ref="EQ17:ES17"/>
    <mergeCell ref="ET17:EV17"/>
    <mergeCell ref="EW17:EY17"/>
    <mergeCell ref="DP17:DR17"/>
    <mergeCell ref="DS17:DU17"/>
    <mergeCell ref="DV17:DX17"/>
    <mergeCell ref="DY17:EA17"/>
    <mergeCell ref="EB17:ED17"/>
    <mergeCell ref="EE17:EG17"/>
    <mergeCell ref="FR17:FT17"/>
    <mergeCell ref="FU17:FW17"/>
    <mergeCell ref="FX17:FZ17"/>
    <mergeCell ref="GA17:GC17"/>
    <mergeCell ref="GD17:GF17"/>
    <mergeCell ref="GG17:GI17"/>
    <mergeCell ref="EZ17:FB17"/>
    <mergeCell ref="FC17:FE17"/>
    <mergeCell ref="FF17:FH17"/>
    <mergeCell ref="FI17:FK17"/>
    <mergeCell ref="FL17:FN17"/>
    <mergeCell ref="FO17:FQ17"/>
    <mergeCell ref="IL17:IN17"/>
    <mergeCell ref="IO17:IQ17"/>
    <mergeCell ref="IR17:IT17"/>
    <mergeCell ref="IU17:IW17"/>
    <mergeCell ref="B19:C19"/>
    <mergeCell ref="B25:C25"/>
    <mergeCell ref="HT17:HV17"/>
    <mergeCell ref="HW17:HY17"/>
    <mergeCell ref="HZ17:IB17"/>
    <mergeCell ref="IC17:IE17"/>
    <mergeCell ref="IF17:IH17"/>
    <mergeCell ref="II17:IK17"/>
    <mergeCell ref="HB17:HD17"/>
    <mergeCell ref="HE17:HG17"/>
    <mergeCell ref="HH17:HJ17"/>
    <mergeCell ref="HK17:HM17"/>
    <mergeCell ref="HN17:HP17"/>
    <mergeCell ref="HQ17:HS17"/>
    <mergeCell ref="GJ17:GL17"/>
    <mergeCell ref="GM17:GO17"/>
    <mergeCell ref="GP17:GR17"/>
    <mergeCell ref="GS17:GU17"/>
    <mergeCell ref="GV17:GX17"/>
    <mergeCell ref="GY17:HA17"/>
    <mergeCell ref="B38:C38"/>
    <mergeCell ref="B26:C26"/>
    <mergeCell ref="B27:C28"/>
    <mergeCell ref="D27:D28"/>
    <mergeCell ref="E27:E28"/>
    <mergeCell ref="B31:C31"/>
    <mergeCell ref="B34:C35"/>
    <mergeCell ref="D34:D35"/>
    <mergeCell ref="E34:E35"/>
  </mergeCells>
  <phoneticPr fontId="5"/>
  <pageMargins left="0.70866141732283472" right="0.70866141732283472" top="0.74803149606299213" bottom="0.74803149606299213" header="0.31496062992125984" footer="0.31496062992125984"/>
  <pageSetup paperSize="9" scale="86" orientation="portrait" r:id="rId1"/>
  <colBreaks count="1" manualBreakCount="1">
    <brk id="7" max="6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D5ADA-7749-4F55-9875-B9035A4E264A}">
  <sheetPr codeName="Sheet20"/>
  <dimension ref="A1:R77"/>
  <sheetViews>
    <sheetView showGridLines="0" view="pageBreakPreview" topLeftCell="A31" zoomScale="70" zoomScaleNormal="100" zoomScaleSheetLayoutView="70" workbookViewId="0">
      <selection activeCell="N37" sqref="N37"/>
    </sheetView>
  </sheetViews>
  <sheetFormatPr defaultRowHeight="13" x14ac:dyDescent="0.2"/>
  <cols>
    <col min="1" max="1" width="10.6328125" bestFit="1" customWidth="1"/>
  </cols>
  <sheetData>
    <row r="1" spans="1:1" ht="19.5" x14ac:dyDescent="0.2">
      <c r="A1" s="402" t="s">
        <v>57</v>
      </c>
    </row>
    <row r="2" spans="1:1" ht="4.5" customHeight="1" x14ac:dyDescent="0.2">
      <c r="A2" s="397"/>
    </row>
    <row r="3" spans="1:1" ht="16" x14ac:dyDescent="0.2">
      <c r="A3" s="28" t="s">
        <v>58</v>
      </c>
    </row>
    <row r="4" spans="1:1" ht="16" x14ac:dyDescent="0.2">
      <c r="A4" s="28" t="s">
        <v>59</v>
      </c>
    </row>
    <row r="5" spans="1:1" ht="16" x14ac:dyDescent="0.2">
      <c r="A5" s="28" t="s">
        <v>60</v>
      </c>
    </row>
    <row r="18" spans="1:18" ht="16.5" customHeight="1" x14ac:dyDescent="0.2">
      <c r="A18" s="588" t="s">
        <v>61</v>
      </c>
      <c r="B18" s="588"/>
      <c r="C18" s="588"/>
      <c r="D18" s="588"/>
      <c r="E18" s="588"/>
      <c r="F18" s="588"/>
      <c r="G18" s="588"/>
      <c r="H18" s="588"/>
      <c r="I18" s="588"/>
      <c r="J18" s="588"/>
      <c r="K18" s="588"/>
      <c r="L18" s="588"/>
    </row>
    <row r="19" spans="1:18" ht="16.5" customHeight="1" x14ac:dyDescent="0.2">
      <c r="A19" s="28"/>
      <c r="B19" s="28"/>
      <c r="C19" s="28"/>
      <c r="D19" s="28"/>
      <c r="E19" s="28"/>
      <c r="F19" s="28"/>
      <c r="G19" s="28"/>
      <c r="H19" s="28"/>
      <c r="I19" s="28"/>
      <c r="J19" s="28"/>
      <c r="K19" s="28"/>
      <c r="L19" s="28"/>
      <c r="R19" s="119"/>
    </row>
    <row r="20" spans="1:18" ht="76.5" customHeight="1" x14ac:dyDescent="0.2">
      <c r="A20" s="28"/>
      <c r="B20" s="28"/>
      <c r="C20" s="28"/>
      <c r="D20" s="28"/>
      <c r="E20" s="28"/>
      <c r="F20" s="28"/>
      <c r="G20" s="28"/>
      <c r="H20" s="28"/>
      <c r="I20" s="28"/>
      <c r="J20" s="28"/>
      <c r="K20" s="28"/>
      <c r="L20" s="28"/>
    </row>
    <row r="24" spans="1:18" ht="47.25" customHeight="1" x14ac:dyDescent="0.2">
      <c r="A24" s="588" t="s">
        <v>62</v>
      </c>
      <c r="B24" s="588"/>
      <c r="C24" s="588"/>
      <c r="D24" s="588"/>
      <c r="E24" s="588"/>
      <c r="F24" s="588"/>
      <c r="G24" s="588"/>
      <c r="H24" s="588"/>
      <c r="I24" s="588"/>
      <c r="J24" s="588"/>
      <c r="K24" s="588"/>
      <c r="L24" s="588"/>
    </row>
    <row r="25" spans="1:18" ht="16" x14ac:dyDescent="0.2">
      <c r="A25" s="28"/>
    </row>
    <row r="30" spans="1:18" ht="13.5" customHeight="1" x14ac:dyDescent="0.2">
      <c r="A30" s="401"/>
      <c r="B30" s="28"/>
      <c r="C30" s="28"/>
      <c r="D30" s="28"/>
      <c r="E30" s="28"/>
      <c r="F30" s="28"/>
      <c r="G30" s="28"/>
      <c r="H30" s="28"/>
      <c r="I30" s="28"/>
      <c r="J30" s="28"/>
      <c r="K30" s="28"/>
      <c r="L30" s="28"/>
    </row>
    <row r="31" spans="1:18" ht="40.5" customHeight="1" x14ac:dyDescent="0.2">
      <c r="A31" s="28"/>
      <c r="B31" s="28"/>
      <c r="C31" s="28"/>
      <c r="D31" s="28"/>
      <c r="E31" s="28"/>
      <c r="F31" s="28"/>
      <c r="G31" s="28"/>
      <c r="H31" s="28"/>
      <c r="I31" s="28"/>
      <c r="J31" s="28"/>
      <c r="K31" s="28"/>
      <c r="L31" s="28"/>
    </row>
    <row r="32" spans="1:18" ht="21" customHeight="1" x14ac:dyDescent="0.2">
      <c r="A32" s="28"/>
      <c r="B32" s="28"/>
      <c r="C32" s="28"/>
      <c r="D32" s="28"/>
      <c r="E32" s="28"/>
      <c r="F32" s="28"/>
      <c r="G32" s="28"/>
      <c r="H32" s="28"/>
      <c r="I32" s="28"/>
      <c r="J32" s="28"/>
      <c r="K32" s="28"/>
      <c r="L32" s="28"/>
    </row>
    <row r="33" spans="1:12" ht="38.15" customHeight="1" x14ac:dyDescent="0.2">
      <c r="A33" s="588" t="s">
        <v>63</v>
      </c>
      <c r="B33" s="588"/>
      <c r="C33" s="588"/>
      <c r="D33" s="588"/>
      <c r="E33" s="588"/>
      <c r="F33" s="588"/>
      <c r="G33" s="588"/>
      <c r="H33" s="588"/>
      <c r="I33" s="588"/>
      <c r="J33" s="588"/>
      <c r="K33" s="588"/>
      <c r="L33" s="588"/>
    </row>
    <row r="34" spans="1:12" ht="74.150000000000006" customHeight="1" x14ac:dyDescent="0.2">
      <c r="A34" s="588" t="s">
        <v>64</v>
      </c>
      <c r="B34" s="588"/>
      <c r="C34" s="588"/>
      <c r="D34" s="588"/>
      <c r="E34" s="588"/>
      <c r="F34" s="588"/>
      <c r="G34" s="588"/>
      <c r="H34" s="588"/>
      <c r="I34" s="588"/>
      <c r="J34" s="588"/>
      <c r="K34" s="588"/>
      <c r="L34" s="588"/>
    </row>
    <row r="35" spans="1:12" ht="21" customHeight="1" x14ac:dyDescent="0.2">
      <c r="A35" s="28"/>
      <c r="B35" s="28"/>
      <c r="C35" s="28"/>
      <c r="D35" s="28"/>
      <c r="E35" s="28"/>
      <c r="F35" s="28"/>
      <c r="G35" s="28"/>
      <c r="H35" s="28"/>
      <c r="I35" s="28"/>
      <c r="J35" s="28"/>
      <c r="K35" s="28"/>
      <c r="L35" s="28"/>
    </row>
    <row r="36" spans="1:12" ht="21" customHeight="1" x14ac:dyDescent="0.2">
      <c r="A36" s="28"/>
      <c r="B36" s="28"/>
      <c r="C36" s="28"/>
      <c r="D36" s="28"/>
      <c r="E36" s="28"/>
      <c r="F36" s="28"/>
      <c r="G36" s="28"/>
      <c r="H36" s="28"/>
      <c r="I36" s="28"/>
      <c r="J36" s="28"/>
      <c r="K36" s="28"/>
      <c r="L36" s="28"/>
    </row>
    <row r="37" spans="1:12" ht="21" customHeight="1" x14ac:dyDescent="0.2">
      <c r="A37" s="28"/>
      <c r="B37" s="28"/>
      <c r="C37" s="28"/>
      <c r="D37" s="28"/>
      <c r="E37" s="28"/>
      <c r="F37" s="28"/>
      <c r="G37" s="28"/>
      <c r="H37" s="28"/>
      <c r="I37" s="28"/>
      <c r="J37" s="28"/>
      <c r="K37" s="28"/>
      <c r="L37" s="28"/>
    </row>
    <row r="38" spans="1:12" ht="21" customHeight="1" x14ac:dyDescent="0.2">
      <c r="A38" s="28"/>
      <c r="B38" s="28"/>
      <c r="C38" s="28"/>
      <c r="D38" s="28"/>
      <c r="E38" s="28"/>
      <c r="F38" s="28"/>
      <c r="G38" s="28"/>
      <c r="H38" s="28"/>
      <c r="I38" s="28"/>
      <c r="J38" s="28"/>
      <c r="K38" s="28"/>
      <c r="L38" s="28"/>
    </row>
    <row r="39" spans="1:12" ht="21" customHeight="1" x14ac:dyDescent="0.2">
      <c r="A39" s="28"/>
      <c r="B39" s="28"/>
      <c r="C39" s="28"/>
      <c r="D39" s="28"/>
      <c r="E39" s="28"/>
      <c r="F39" s="28"/>
      <c r="G39" s="28"/>
      <c r="H39" s="28"/>
      <c r="I39" s="28"/>
      <c r="J39" s="28"/>
      <c r="K39" s="28"/>
      <c r="L39" s="28"/>
    </row>
    <row r="40" spans="1:12" ht="21" customHeight="1" x14ac:dyDescent="0.2">
      <c r="A40" s="28"/>
      <c r="B40" s="28"/>
      <c r="C40" s="28"/>
      <c r="D40" s="28"/>
      <c r="E40" s="28"/>
      <c r="F40" s="28"/>
      <c r="G40" s="28"/>
      <c r="H40" s="28"/>
      <c r="I40" s="28"/>
      <c r="J40" s="28"/>
      <c r="K40" s="28"/>
      <c r="L40" s="28"/>
    </row>
    <row r="41" spans="1:12" ht="21" customHeight="1" x14ac:dyDescent="0.2">
      <c r="A41" s="28"/>
      <c r="B41" s="28"/>
      <c r="C41" s="28"/>
      <c r="D41" s="28"/>
      <c r="E41" s="28"/>
      <c r="F41" s="28"/>
      <c r="G41" s="28"/>
      <c r="H41" s="28"/>
      <c r="I41" s="28"/>
      <c r="J41" s="28"/>
      <c r="K41" s="28"/>
      <c r="L41" s="28"/>
    </row>
    <row r="42" spans="1:12" ht="21" customHeight="1" x14ac:dyDescent="0.2">
      <c r="A42" s="28"/>
      <c r="B42" s="28"/>
      <c r="C42" s="28"/>
      <c r="D42" s="28"/>
      <c r="E42" s="28"/>
      <c r="F42" s="28"/>
      <c r="G42" s="28"/>
      <c r="H42" s="28"/>
      <c r="I42" s="28"/>
      <c r="J42" s="28"/>
      <c r="K42" s="28"/>
      <c r="L42" s="28"/>
    </row>
    <row r="43" spans="1:12" ht="21" customHeight="1" x14ac:dyDescent="0.2">
      <c r="A43" s="28"/>
      <c r="B43" s="28"/>
      <c r="C43" s="28"/>
      <c r="D43" s="28"/>
      <c r="E43" s="28"/>
      <c r="F43" s="28"/>
      <c r="G43" s="28"/>
      <c r="H43" s="28"/>
      <c r="I43" s="28"/>
      <c r="J43" s="28"/>
      <c r="K43" s="28"/>
      <c r="L43" s="28"/>
    </row>
    <row r="44" spans="1:12" ht="21" customHeight="1" x14ac:dyDescent="0.2">
      <c r="A44" s="28"/>
      <c r="B44" s="28"/>
      <c r="C44" s="28"/>
      <c r="D44" s="28"/>
      <c r="E44" s="28"/>
      <c r="F44" s="28"/>
      <c r="G44" s="28"/>
      <c r="H44" s="28"/>
      <c r="I44" s="28"/>
      <c r="J44" s="28"/>
      <c r="K44" s="28"/>
      <c r="L44" s="28"/>
    </row>
    <row r="45" spans="1:12" ht="21" customHeight="1" x14ac:dyDescent="0.2">
      <c r="A45" s="28"/>
      <c r="B45" s="28"/>
      <c r="C45" s="28"/>
      <c r="D45" s="28"/>
      <c r="E45" s="28"/>
      <c r="F45" s="28"/>
      <c r="G45" s="28"/>
      <c r="H45" s="28"/>
      <c r="I45" s="28"/>
      <c r="J45" s="28"/>
      <c r="K45" s="28"/>
      <c r="L45" s="28"/>
    </row>
    <row r="46" spans="1:12" ht="21" customHeight="1" x14ac:dyDescent="0.2">
      <c r="A46" s="28"/>
      <c r="B46" s="28"/>
      <c r="C46" s="28"/>
      <c r="D46" s="28"/>
      <c r="E46" s="28"/>
      <c r="F46" s="28"/>
      <c r="G46" s="28"/>
      <c r="H46" s="28"/>
      <c r="I46" s="28"/>
      <c r="J46" s="28"/>
      <c r="K46" s="28"/>
      <c r="L46" s="28"/>
    </row>
    <row r="47" spans="1:12" ht="21" customHeight="1" x14ac:dyDescent="0.2">
      <c r="A47" s="28"/>
      <c r="B47" s="28"/>
      <c r="C47" s="28"/>
      <c r="D47" s="28"/>
      <c r="E47" s="28"/>
      <c r="F47" s="28"/>
      <c r="G47" s="28"/>
      <c r="H47" s="28"/>
      <c r="I47" s="28"/>
      <c r="J47" s="28"/>
      <c r="K47" s="28"/>
      <c r="L47" s="28"/>
    </row>
    <row r="48" spans="1:12" ht="21" customHeight="1" x14ac:dyDescent="0.2">
      <c r="A48" s="28"/>
      <c r="B48" s="28"/>
      <c r="C48" s="28"/>
      <c r="D48" s="28"/>
      <c r="E48" s="28"/>
      <c r="F48" s="28"/>
      <c r="G48" s="28"/>
      <c r="H48" s="28"/>
      <c r="I48" s="28"/>
      <c r="J48" s="28"/>
      <c r="K48" s="28"/>
      <c r="L48" s="28"/>
    </row>
    <row r="49" spans="1:12" ht="21" customHeight="1" x14ac:dyDescent="0.2">
      <c r="A49" s="28"/>
      <c r="B49" s="28"/>
      <c r="C49" s="28"/>
      <c r="D49" s="28"/>
      <c r="E49" s="28"/>
      <c r="F49" s="28"/>
      <c r="G49" s="28"/>
      <c r="H49" s="28"/>
      <c r="I49" s="28"/>
      <c r="J49" s="28"/>
      <c r="K49" s="28"/>
      <c r="L49" s="28"/>
    </row>
    <row r="50" spans="1:12" ht="21" customHeight="1" x14ac:dyDescent="0.2">
      <c r="A50" s="28"/>
      <c r="B50" s="28"/>
      <c r="C50" s="28"/>
      <c r="D50" s="28"/>
      <c r="E50" s="28"/>
      <c r="F50" s="28"/>
      <c r="G50" s="28"/>
      <c r="H50" s="28"/>
      <c r="I50" s="28"/>
      <c r="J50" s="28"/>
      <c r="K50" s="28"/>
      <c r="L50" s="28"/>
    </row>
    <row r="51" spans="1:12" ht="21" customHeight="1" x14ac:dyDescent="0.2">
      <c r="A51" s="28"/>
      <c r="B51" s="28"/>
      <c r="C51" s="28"/>
      <c r="D51" s="28"/>
      <c r="E51" s="28"/>
      <c r="F51" s="28"/>
      <c r="G51" s="28"/>
      <c r="H51" s="28"/>
      <c r="I51" s="28"/>
      <c r="J51" s="28"/>
      <c r="K51" s="28"/>
      <c r="L51" s="28"/>
    </row>
    <row r="52" spans="1:12" ht="21" customHeight="1" x14ac:dyDescent="0.2">
      <c r="A52" s="28"/>
      <c r="B52" s="28"/>
      <c r="C52" s="28"/>
      <c r="D52" s="28"/>
      <c r="E52" s="28"/>
      <c r="F52" s="28"/>
      <c r="G52" s="28"/>
      <c r="H52" s="28"/>
      <c r="I52" s="28"/>
      <c r="J52" s="28"/>
      <c r="K52" s="28"/>
      <c r="L52" s="28"/>
    </row>
    <row r="53" spans="1:12" ht="21" customHeight="1" x14ac:dyDescent="0.2">
      <c r="A53" s="28"/>
      <c r="B53" s="28"/>
      <c r="C53" s="28"/>
      <c r="D53" s="28"/>
      <c r="E53" s="28"/>
      <c r="F53" s="28"/>
      <c r="G53" s="28"/>
      <c r="H53" s="28"/>
      <c r="I53" s="28"/>
      <c r="J53" s="28"/>
      <c r="K53" s="28"/>
      <c r="L53" s="28"/>
    </row>
    <row r="54" spans="1:12" ht="21" customHeight="1" x14ac:dyDescent="0.2">
      <c r="A54" s="28"/>
      <c r="B54" s="28"/>
      <c r="C54" s="28"/>
      <c r="D54" s="28"/>
      <c r="E54" s="28"/>
      <c r="F54" s="28"/>
      <c r="G54" s="28"/>
      <c r="H54" s="28"/>
      <c r="I54" s="28"/>
      <c r="J54" s="28"/>
      <c r="K54" s="28"/>
      <c r="L54" s="28"/>
    </row>
    <row r="55" spans="1:12" ht="21" customHeight="1" x14ac:dyDescent="0.2">
      <c r="A55" s="28"/>
      <c r="B55" s="28"/>
      <c r="C55" s="28"/>
      <c r="D55" s="28"/>
      <c r="E55" s="28"/>
      <c r="F55" s="28"/>
      <c r="G55" s="28"/>
      <c r="H55" s="28"/>
      <c r="I55" s="28"/>
      <c r="J55" s="28"/>
      <c r="K55" s="28"/>
      <c r="L55" s="28"/>
    </row>
    <row r="56" spans="1:12" ht="21" customHeight="1" x14ac:dyDescent="0.2">
      <c r="A56" s="28"/>
      <c r="B56" s="28"/>
      <c r="C56" s="28"/>
      <c r="D56" s="28"/>
      <c r="E56" s="28"/>
      <c r="F56" s="28"/>
      <c r="G56" s="28"/>
      <c r="H56" s="28"/>
      <c r="I56" s="28"/>
      <c r="J56" s="28"/>
      <c r="K56" s="28"/>
      <c r="L56" s="28"/>
    </row>
    <row r="57" spans="1:12" ht="21" customHeight="1" x14ac:dyDescent="0.2">
      <c r="A57" s="28"/>
      <c r="B57" s="28"/>
      <c r="C57" s="28"/>
      <c r="D57" s="28"/>
      <c r="E57" s="28"/>
      <c r="F57" s="28"/>
      <c r="G57" s="28"/>
      <c r="H57" s="28"/>
      <c r="I57" s="28"/>
      <c r="J57" s="28"/>
      <c r="K57" s="28"/>
      <c r="L57" s="28"/>
    </row>
    <row r="58" spans="1:12" ht="21" customHeight="1" x14ac:dyDescent="0.2">
      <c r="A58" s="28"/>
      <c r="B58" s="28"/>
      <c r="C58" s="28"/>
      <c r="D58" s="28"/>
      <c r="E58" s="28"/>
      <c r="F58" s="28"/>
      <c r="G58" s="28"/>
      <c r="H58" s="28"/>
      <c r="I58" s="28"/>
      <c r="J58" s="28"/>
      <c r="K58" s="28"/>
      <c r="L58" s="28"/>
    </row>
    <row r="59" spans="1:12" ht="21" customHeight="1" x14ac:dyDescent="0.2">
      <c r="A59" s="28"/>
      <c r="B59" s="28"/>
      <c r="C59" s="28"/>
      <c r="D59" s="28"/>
      <c r="E59" s="28"/>
      <c r="F59" s="28"/>
      <c r="G59" s="28"/>
      <c r="H59" s="28"/>
      <c r="I59" s="28"/>
      <c r="J59" s="28"/>
      <c r="K59" s="28"/>
      <c r="L59" s="28"/>
    </row>
    <row r="60" spans="1:12" ht="21" customHeight="1" x14ac:dyDescent="0.2">
      <c r="A60" s="28"/>
      <c r="B60" s="28"/>
      <c r="C60" s="28"/>
      <c r="D60" s="28"/>
      <c r="E60" s="28"/>
      <c r="F60" s="28"/>
      <c r="G60" s="28"/>
      <c r="H60" s="28"/>
      <c r="I60" s="28"/>
      <c r="J60" s="28"/>
      <c r="K60" s="28"/>
      <c r="L60" s="28"/>
    </row>
    <row r="61" spans="1:12" ht="21" customHeight="1" x14ac:dyDescent="0.2">
      <c r="A61" s="28"/>
      <c r="B61" s="28"/>
      <c r="C61" s="28"/>
      <c r="D61" s="28"/>
      <c r="E61" s="28"/>
      <c r="F61" s="28"/>
      <c r="G61" s="28"/>
      <c r="H61" s="28"/>
      <c r="I61" s="28"/>
      <c r="J61" s="28"/>
      <c r="K61" s="28"/>
      <c r="L61" s="28"/>
    </row>
    <row r="62" spans="1:12" ht="21" customHeight="1" x14ac:dyDescent="0.2">
      <c r="A62" s="28"/>
      <c r="B62" s="28"/>
      <c r="C62" s="28"/>
      <c r="D62" s="28"/>
      <c r="E62" s="28"/>
      <c r="F62" s="28"/>
      <c r="G62" s="28"/>
      <c r="H62" s="28"/>
      <c r="I62" s="28"/>
      <c r="J62" s="28"/>
      <c r="K62" s="28"/>
      <c r="L62" s="28"/>
    </row>
    <row r="63" spans="1:12" ht="21" customHeight="1" x14ac:dyDescent="0.2">
      <c r="A63" s="28"/>
      <c r="B63" s="28"/>
      <c r="C63" s="28"/>
      <c r="D63" s="28"/>
      <c r="E63" s="28"/>
      <c r="F63" s="28"/>
      <c r="G63" s="28"/>
      <c r="H63" s="28"/>
      <c r="I63" s="28"/>
      <c r="J63" s="28"/>
      <c r="K63" s="28"/>
      <c r="L63" s="28"/>
    </row>
    <row r="64" spans="1:12" ht="21" customHeight="1" x14ac:dyDescent="0.2">
      <c r="A64" s="28"/>
      <c r="B64" s="28"/>
      <c r="C64" s="28"/>
      <c r="D64" s="28"/>
      <c r="E64" s="28"/>
      <c r="F64" s="28"/>
      <c r="G64" s="28"/>
      <c r="H64" s="28"/>
      <c r="I64" s="28"/>
      <c r="J64" s="28"/>
      <c r="K64" s="28"/>
      <c r="L64" s="28"/>
    </row>
    <row r="65" spans="1:12" ht="21" customHeight="1" x14ac:dyDescent="0.2">
      <c r="A65" s="28"/>
      <c r="B65" s="28"/>
      <c r="C65" s="28"/>
      <c r="D65" s="28"/>
      <c r="E65" s="28"/>
      <c r="F65" s="28"/>
      <c r="G65" s="28"/>
      <c r="H65" s="28"/>
      <c r="I65" s="28"/>
      <c r="J65" s="28"/>
      <c r="K65" s="28"/>
      <c r="L65" s="28"/>
    </row>
    <row r="66" spans="1:12" ht="21" customHeight="1" x14ac:dyDescent="0.2">
      <c r="A66" s="28"/>
      <c r="B66" s="28"/>
      <c r="C66" s="28"/>
      <c r="D66" s="28"/>
      <c r="E66" s="28"/>
      <c r="F66" s="28"/>
      <c r="G66" s="28"/>
      <c r="H66" s="28"/>
      <c r="I66" s="28"/>
      <c r="J66" s="28"/>
      <c r="K66" s="28"/>
      <c r="L66" s="28"/>
    </row>
    <row r="67" spans="1:12" ht="21" customHeight="1" x14ac:dyDescent="0.2">
      <c r="A67" s="28"/>
      <c r="B67" s="28"/>
      <c r="C67" s="28"/>
      <c r="D67" s="28"/>
      <c r="E67" s="28"/>
      <c r="F67" s="28"/>
      <c r="G67" s="28"/>
      <c r="H67" s="28"/>
      <c r="I67" s="28"/>
      <c r="J67" s="28"/>
      <c r="K67" s="28"/>
      <c r="L67" s="28"/>
    </row>
    <row r="68" spans="1:12" ht="21" customHeight="1" x14ac:dyDescent="0.2">
      <c r="A68" s="28"/>
      <c r="B68" s="28"/>
      <c r="C68" s="28"/>
      <c r="D68" s="28"/>
      <c r="E68" s="28"/>
      <c r="F68" s="28"/>
      <c r="G68" s="28"/>
      <c r="H68" s="28"/>
      <c r="I68" s="28"/>
      <c r="J68" s="28"/>
      <c r="K68" s="28"/>
      <c r="L68" s="28"/>
    </row>
    <row r="69" spans="1:12" ht="21" customHeight="1" x14ac:dyDescent="0.2">
      <c r="A69" s="28"/>
      <c r="B69" s="28"/>
      <c r="C69" s="28"/>
      <c r="D69" s="28"/>
      <c r="E69" s="28"/>
      <c r="F69" s="28"/>
      <c r="G69" s="28"/>
      <c r="H69" s="28"/>
      <c r="I69" s="28"/>
      <c r="J69" s="28"/>
      <c r="K69" s="28"/>
      <c r="L69" s="28"/>
    </row>
    <row r="70" spans="1:12" ht="21" customHeight="1" x14ac:dyDescent="0.2">
      <c r="A70" s="28"/>
      <c r="B70" s="28"/>
      <c r="C70" s="28"/>
      <c r="D70" s="28"/>
      <c r="E70" s="28"/>
      <c r="F70" s="28"/>
      <c r="G70" s="28"/>
      <c r="H70" s="28"/>
      <c r="I70" s="28"/>
      <c r="J70" s="28"/>
      <c r="K70" s="28"/>
      <c r="L70" s="28"/>
    </row>
    <row r="71" spans="1:12" ht="13.5" customHeight="1" x14ac:dyDescent="0.2">
      <c r="A71" s="28"/>
      <c r="B71" s="28"/>
      <c r="C71" s="28"/>
      <c r="D71" s="28"/>
      <c r="E71" s="28"/>
      <c r="F71" s="28"/>
      <c r="G71" s="28"/>
      <c r="H71" s="28"/>
      <c r="I71" s="28"/>
      <c r="J71" s="28"/>
      <c r="K71" s="28"/>
      <c r="L71" s="28"/>
    </row>
    <row r="72" spans="1:12" ht="19.5" x14ac:dyDescent="0.2">
      <c r="A72" s="402" t="s">
        <v>65</v>
      </c>
    </row>
    <row r="73" spans="1:12" ht="5.5" customHeight="1" x14ac:dyDescent="0.2">
      <c r="A73" s="397"/>
    </row>
    <row r="74" spans="1:12" ht="33.65" customHeight="1" x14ac:dyDescent="0.2">
      <c r="A74" s="589" t="s">
        <v>66</v>
      </c>
      <c r="B74" s="589"/>
      <c r="C74" s="589"/>
      <c r="D74" s="589"/>
      <c r="E74" s="589"/>
      <c r="F74" s="589"/>
      <c r="G74" s="589"/>
      <c r="H74" s="589"/>
      <c r="I74" s="589"/>
      <c r="J74" s="589"/>
      <c r="K74" s="589"/>
      <c r="L74" s="589"/>
    </row>
    <row r="75" spans="1:12" ht="16" x14ac:dyDescent="0.2">
      <c r="A75" s="28" t="s">
        <v>67</v>
      </c>
    </row>
    <row r="76" spans="1:12" ht="16" x14ac:dyDescent="0.2">
      <c r="A76" s="28"/>
    </row>
    <row r="77" spans="1:12" ht="16" x14ac:dyDescent="0.2">
      <c r="A77" s="28" t="s">
        <v>68</v>
      </c>
    </row>
  </sheetData>
  <mergeCells count="5">
    <mergeCell ref="A18:L18"/>
    <mergeCell ref="A24:L24"/>
    <mergeCell ref="A33:L33"/>
    <mergeCell ref="A34:L34"/>
    <mergeCell ref="A74:L74"/>
  </mergeCells>
  <phoneticPr fontId="5"/>
  <pageMargins left="0.7" right="0.7" top="0.75" bottom="0.75" header="0.3" footer="0.3"/>
  <pageSetup paperSize="9" scale="75" orientation="portrait" r:id="rId1"/>
  <rowBreaks count="2" manualBreakCount="2">
    <brk id="32" max="11" man="1"/>
    <brk id="71" max="1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D4D00-F1D6-4E87-80ED-A6818075B979}">
  <sheetPr codeName="Sheet9"/>
  <dimension ref="A1:J12"/>
  <sheetViews>
    <sheetView showGridLines="0" view="pageBreakPreview" zoomScale="85" zoomScaleNormal="100" zoomScaleSheetLayoutView="85" workbookViewId="0">
      <selection activeCell="N37" sqref="N37"/>
    </sheetView>
  </sheetViews>
  <sheetFormatPr defaultColWidth="9" defaultRowHeight="17.5" x14ac:dyDescent="0.2"/>
  <cols>
    <col min="1" max="10" width="13" style="7" customWidth="1"/>
    <col min="11" max="16384" width="9" style="7"/>
  </cols>
  <sheetData>
    <row r="1" spans="1:10" ht="24" customHeight="1" x14ac:dyDescent="0.2">
      <c r="A1" s="594" t="s">
        <v>69</v>
      </c>
      <c r="B1" s="594"/>
      <c r="C1" s="594"/>
      <c r="D1" s="594"/>
      <c r="E1" s="594"/>
      <c r="F1" s="7" t="s">
        <v>70</v>
      </c>
    </row>
    <row r="2" spans="1:10" ht="24" customHeight="1" x14ac:dyDescent="0.2">
      <c r="A2" s="595" t="s">
        <v>71</v>
      </c>
      <c r="B2" s="596"/>
      <c r="C2" s="596"/>
      <c r="D2" s="596"/>
      <c r="E2" s="596"/>
      <c r="F2" s="7" t="s">
        <v>72</v>
      </c>
    </row>
    <row r="3" spans="1:10" ht="24" customHeight="1" x14ac:dyDescent="0.2">
      <c r="A3" s="596"/>
      <c r="B3" s="596"/>
      <c r="C3" s="596"/>
      <c r="D3" s="596"/>
      <c r="E3" s="596"/>
    </row>
    <row r="4" spans="1:10" ht="24" customHeight="1" x14ac:dyDescent="0.2">
      <c r="A4" s="597"/>
      <c r="B4" s="597"/>
      <c r="C4" s="597"/>
      <c r="D4" s="597"/>
      <c r="E4" s="597"/>
      <c r="F4" s="7">
        <f>IF('別紙1 活動計画書'!V16="○",5/6,1)</f>
        <v>1</v>
      </c>
    </row>
    <row r="5" spans="1:10" ht="24" customHeight="1" x14ac:dyDescent="0.2">
      <c r="A5" s="598" t="s">
        <v>73</v>
      </c>
      <c r="B5" s="598"/>
      <c r="C5" s="598"/>
      <c r="D5" s="598"/>
      <c r="E5" s="598"/>
      <c r="F5" s="599" t="s">
        <v>74</v>
      </c>
      <c r="G5" s="599"/>
      <c r="H5" s="599"/>
      <c r="I5" s="599"/>
      <c r="J5" s="599"/>
    </row>
    <row r="6" spans="1:10" x14ac:dyDescent="0.2">
      <c r="A6" s="600"/>
      <c r="B6" s="603" t="s">
        <v>75</v>
      </c>
      <c r="C6" s="577"/>
      <c r="D6" s="603" t="s">
        <v>76</v>
      </c>
      <c r="E6" s="577"/>
      <c r="F6" s="600"/>
      <c r="G6" s="603" t="s">
        <v>75</v>
      </c>
      <c r="H6" s="577"/>
      <c r="I6" s="603" t="s">
        <v>76</v>
      </c>
      <c r="J6" s="577"/>
    </row>
    <row r="7" spans="1:10" ht="18.75" customHeight="1" x14ac:dyDescent="0.2">
      <c r="A7" s="601"/>
      <c r="B7" s="590" t="s">
        <v>77</v>
      </c>
      <c r="C7" s="591"/>
      <c r="D7" s="590" t="s">
        <v>77</v>
      </c>
      <c r="E7" s="591"/>
      <c r="F7" s="601"/>
      <c r="G7" s="590" t="s">
        <v>77</v>
      </c>
      <c r="H7" s="591"/>
      <c r="I7" s="590" t="s">
        <v>77</v>
      </c>
      <c r="J7" s="591"/>
    </row>
    <row r="8" spans="1:10" x14ac:dyDescent="0.2">
      <c r="A8" s="602"/>
      <c r="B8" s="592"/>
      <c r="C8" s="593"/>
      <c r="D8" s="592"/>
      <c r="E8" s="593"/>
      <c r="F8" s="602"/>
      <c r="G8" s="592"/>
      <c r="H8" s="593"/>
      <c r="I8" s="592"/>
      <c r="J8" s="593"/>
    </row>
    <row r="9" spans="1:10" ht="25.5" customHeight="1" x14ac:dyDescent="0.55000000000000004">
      <c r="A9" s="43" t="s">
        <v>78</v>
      </c>
      <c r="B9" s="288">
        <v>4400</v>
      </c>
      <c r="C9" s="285" t="s">
        <v>79</v>
      </c>
      <c r="D9" s="288">
        <v>3400</v>
      </c>
      <c r="E9" s="285" t="s">
        <v>79</v>
      </c>
      <c r="F9" s="43" t="s">
        <v>78</v>
      </c>
      <c r="G9" s="416">
        <f>ROUNDDOWN(B9*$F$4,0)</f>
        <v>4400</v>
      </c>
      <c r="H9" s="414" t="s">
        <v>79</v>
      </c>
      <c r="I9" s="416">
        <f>ROUNDDOWN(D9*$F$4,0)</f>
        <v>3400</v>
      </c>
      <c r="J9" s="414" t="s">
        <v>79</v>
      </c>
    </row>
    <row r="10" spans="1:10" ht="25.5" customHeight="1" x14ac:dyDescent="0.55000000000000004">
      <c r="A10" s="43" t="s">
        <v>80</v>
      </c>
      <c r="B10" s="288">
        <v>2000</v>
      </c>
      <c r="C10" s="285" t="s">
        <v>79</v>
      </c>
      <c r="D10" s="288">
        <v>600</v>
      </c>
      <c r="E10" s="285" t="s">
        <v>79</v>
      </c>
      <c r="F10" s="43" t="s">
        <v>80</v>
      </c>
      <c r="G10" s="416">
        <f>ROUNDDOWN(B10*$F$4,0)</f>
        <v>2000</v>
      </c>
      <c r="H10" s="414" t="s">
        <v>79</v>
      </c>
      <c r="I10" s="416">
        <f t="shared" ref="I10:I11" si="0">ROUNDDOWN(D10*$F$4,0)</f>
        <v>600</v>
      </c>
      <c r="J10" s="414" t="s">
        <v>79</v>
      </c>
    </row>
    <row r="11" spans="1:10" ht="25.5" customHeight="1" x14ac:dyDescent="0.55000000000000004">
      <c r="A11" s="43" t="s">
        <v>81</v>
      </c>
      <c r="B11" s="288">
        <v>400</v>
      </c>
      <c r="C11" s="285" t="s">
        <v>79</v>
      </c>
      <c r="D11" s="288">
        <v>400</v>
      </c>
      <c r="E11" s="285" t="s">
        <v>79</v>
      </c>
      <c r="F11" s="43" t="s">
        <v>81</v>
      </c>
      <c r="G11" s="416">
        <f>ROUNDDOWN(B11*$F$4,0)</f>
        <v>400</v>
      </c>
      <c r="H11" s="414" t="s">
        <v>79</v>
      </c>
      <c r="I11" s="416">
        <f t="shared" si="0"/>
        <v>400</v>
      </c>
      <c r="J11" s="414" t="s">
        <v>79</v>
      </c>
    </row>
    <row r="12" spans="1:10" ht="18.75" customHeight="1" x14ac:dyDescent="0.55000000000000004">
      <c r="A12" s="3"/>
      <c r="B12" s="286"/>
      <c r="C12" s="287"/>
      <c r="D12" s="286"/>
      <c r="E12" s="287"/>
      <c r="G12" s="415"/>
      <c r="H12" s="415"/>
      <c r="I12" s="415"/>
      <c r="J12" s="415"/>
    </row>
  </sheetData>
  <sheetProtection selectLockedCells="1"/>
  <mergeCells count="14">
    <mergeCell ref="B7:C8"/>
    <mergeCell ref="D7:E8"/>
    <mergeCell ref="G7:H8"/>
    <mergeCell ref="I7:J8"/>
    <mergeCell ref="A1:E1"/>
    <mergeCell ref="A2:E4"/>
    <mergeCell ref="A5:E5"/>
    <mergeCell ref="F5:J5"/>
    <mergeCell ref="A6:A8"/>
    <mergeCell ref="B6:C6"/>
    <mergeCell ref="D6:E6"/>
    <mergeCell ref="F6:F8"/>
    <mergeCell ref="G6:H6"/>
    <mergeCell ref="I6:J6"/>
  </mergeCells>
  <phoneticPr fontId="5"/>
  <pageMargins left="0.70866141732283472" right="0.70866141732283472" top="0.74803149606299213" bottom="0.74803149606299213" header="0.31496062992125984" footer="0.31496062992125984"/>
  <pageSetup paperSize="9" scale="8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10F5F-1584-41FD-BEC1-C26AD8DD7D1B}">
  <sheetPr codeName="Sheet2">
    <tabColor rgb="FF0000FF"/>
  </sheetPr>
  <dimension ref="A1:IW23"/>
  <sheetViews>
    <sheetView showGridLines="0" view="pageBreakPreview" zoomScale="85" zoomScaleNormal="100" zoomScaleSheetLayoutView="85" workbookViewId="0">
      <selection activeCell="N37" sqref="N37"/>
    </sheetView>
  </sheetViews>
  <sheetFormatPr defaultColWidth="9" defaultRowHeight="17.5" x14ac:dyDescent="0.2"/>
  <cols>
    <col min="1" max="2" width="2.90625" style="7" customWidth="1"/>
    <col min="3" max="3" width="13" style="7" customWidth="1"/>
    <col min="4" max="4" width="13.90625" style="7" customWidth="1"/>
    <col min="5" max="5" width="54.08984375" style="7" customWidth="1"/>
    <col min="6" max="6" width="2.6328125" style="7" customWidth="1"/>
    <col min="7" max="7" width="5.90625" style="7" customWidth="1"/>
    <col min="8" max="16384" width="9" style="7"/>
  </cols>
  <sheetData>
    <row r="1" spans="1:257" ht="24" customHeight="1" x14ac:dyDescent="0.2">
      <c r="A1" s="289" t="s">
        <v>82</v>
      </c>
      <c r="B1" s="44"/>
      <c r="C1" s="44"/>
      <c r="D1" s="44"/>
      <c r="E1" s="44"/>
      <c r="F1" s="44"/>
    </row>
    <row r="2" spans="1:257" ht="36.75" customHeight="1" x14ac:dyDescent="0.2">
      <c r="B2" s="618" t="s">
        <v>83</v>
      </c>
      <c r="C2" s="618"/>
      <c r="D2" s="618"/>
      <c r="E2" s="618"/>
    </row>
    <row r="3" spans="1:257" ht="40.5" customHeight="1" x14ac:dyDescent="0.2">
      <c r="B3" s="618" t="s">
        <v>84</v>
      </c>
      <c r="C3" s="618"/>
      <c r="D3" s="618"/>
      <c r="E3" s="618"/>
    </row>
    <row r="4" spans="1:257" ht="23.5" customHeight="1" x14ac:dyDescent="0.2">
      <c r="A4" s="289" t="s">
        <v>25</v>
      </c>
      <c r="B4" s="164"/>
      <c r="C4" s="44"/>
      <c r="D4" s="164"/>
      <c r="E4" s="164"/>
      <c r="F4" s="44"/>
      <c r="G4" s="44"/>
      <c r="H4" s="44"/>
      <c r="I4" s="578"/>
      <c r="J4" s="578"/>
      <c r="K4" s="578"/>
      <c r="L4" s="578"/>
      <c r="M4" s="578"/>
      <c r="N4" s="578"/>
      <c r="O4" s="578"/>
      <c r="P4" s="578"/>
      <c r="Q4" s="578"/>
      <c r="R4" s="578"/>
      <c r="S4" s="578"/>
      <c r="T4" s="578"/>
      <c r="U4" s="578"/>
      <c r="V4" s="578"/>
      <c r="W4" s="578"/>
      <c r="X4" s="578"/>
      <c r="Y4" s="578"/>
      <c r="Z4" s="578"/>
      <c r="AA4" s="578"/>
      <c r="AB4" s="578"/>
      <c r="AC4" s="578"/>
      <c r="AD4" s="578"/>
      <c r="AE4" s="578"/>
      <c r="AF4" s="578"/>
      <c r="AG4" s="578"/>
      <c r="AH4" s="578"/>
      <c r="AI4" s="578"/>
      <c r="AJ4" s="578"/>
      <c r="AK4" s="578"/>
      <c r="AL4" s="578"/>
      <c r="AM4" s="578"/>
      <c r="AN4" s="578"/>
      <c r="AO4" s="578"/>
      <c r="AP4" s="578"/>
      <c r="AQ4" s="578"/>
      <c r="AR4" s="578"/>
      <c r="AS4" s="578"/>
      <c r="AT4" s="578"/>
      <c r="AU4" s="578"/>
      <c r="AV4" s="578"/>
      <c r="AW4" s="578"/>
      <c r="AX4" s="578"/>
      <c r="AY4" s="578"/>
      <c r="AZ4" s="578"/>
      <c r="BA4" s="578"/>
      <c r="BB4" s="578"/>
      <c r="BC4" s="578"/>
      <c r="BD4" s="578"/>
      <c r="BE4" s="578"/>
      <c r="BF4" s="578"/>
      <c r="BG4" s="578"/>
      <c r="BH4" s="578"/>
      <c r="BI4" s="578"/>
      <c r="BJ4" s="578"/>
      <c r="BK4" s="578"/>
      <c r="BL4" s="578"/>
      <c r="BM4" s="578"/>
      <c r="BN4" s="578"/>
      <c r="BO4" s="578"/>
      <c r="BP4" s="578"/>
      <c r="BQ4" s="578"/>
      <c r="BR4" s="578"/>
      <c r="BS4" s="578"/>
      <c r="BT4" s="578"/>
      <c r="BU4" s="578"/>
      <c r="BV4" s="578"/>
      <c r="BW4" s="578"/>
      <c r="BX4" s="578"/>
      <c r="BY4" s="578"/>
      <c r="BZ4" s="578"/>
      <c r="CA4" s="578"/>
      <c r="CB4" s="578"/>
      <c r="CC4" s="578"/>
      <c r="CD4" s="578"/>
      <c r="CE4" s="578"/>
      <c r="CF4" s="578"/>
      <c r="CG4" s="578"/>
      <c r="CH4" s="578"/>
      <c r="CI4" s="578"/>
      <c r="CJ4" s="578"/>
      <c r="CK4" s="578"/>
      <c r="CL4" s="578"/>
      <c r="CM4" s="578"/>
      <c r="CN4" s="578"/>
      <c r="CO4" s="578"/>
      <c r="CP4" s="578"/>
      <c r="CQ4" s="578"/>
      <c r="CR4" s="578"/>
      <c r="CS4" s="578"/>
      <c r="CT4" s="578"/>
      <c r="CU4" s="578"/>
      <c r="CV4" s="578"/>
      <c r="CW4" s="578"/>
      <c r="CX4" s="578"/>
      <c r="CY4" s="578"/>
      <c r="CZ4" s="578"/>
      <c r="DA4" s="578"/>
      <c r="DB4" s="578"/>
      <c r="DC4" s="578"/>
      <c r="DD4" s="578"/>
      <c r="DE4" s="578"/>
      <c r="DF4" s="578"/>
      <c r="DG4" s="578"/>
      <c r="DH4" s="578"/>
      <c r="DI4" s="578"/>
      <c r="DJ4" s="578"/>
      <c r="DK4" s="578"/>
      <c r="DL4" s="578"/>
      <c r="DM4" s="578"/>
      <c r="DN4" s="578"/>
      <c r="DO4" s="578"/>
      <c r="DP4" s="578"/>
      <c r="DQ4" s="578"/>
      <c r="DR4" s="578"/>
      <c r="DS4" s="578"/>
      <c r="DT4" s="578"/>
      <c r="DU4" s="578"/>
      <c r="DV4" s="578"/>
      <c r="DW4" s="578"/>
      <c r="DX4" s="578"/>
      <c r="DY4" s="578"/>
      <c r="DZ4" s="578"/>
      <c r="EA4" s="578"/>
      <c r="EB4" s="578"/>
      <c r="EC4" s="578"/>
      <c r="ED4" s="578"/>
      <c r="EE4" s="578"/>
      <c r="EF4" s="578"/>
      <c r="EG4" s="578"/>
      <c r="EH4" s="578"/>
      <c r="EI4" s="578"/>
      <c r="EJ4" s="578"/>
      <c r="EK4" s="578"/>
      <c r="EL4" s="578"/>
      <c r="EM4" s="578"/>
      <c r="EN4" s="578"/>
      <c r="EO4" s="578"/>
      <c r="EP4" s="578"/>
      <c r="EQ4" s="578"/>
      <c r="ER4" s="578"/>
      <c r="ES4" s="578"/>
      <c r="ET4" s="578"/>
      <c r="EU4" s="578"/>
      <c r="EV4" s="578"/>
      <c r="EW4" s="578"/>
      <c r="EX4" s="578"/>
      <c r="EY4" s="578"/>
      <c r="EZ4" s="578"/>
      <c r="FA4" s="578"/>
      <c r="FB4" s="578"/>
      <c r="FC4" s="578"/>
      <c r="FD4" s="578"/>
      <c r="FE4" s="578"/>
      <c r="FF4" s="578"/>
      <c r="FG4" s="578"/>
      <c r="FH4" s="578"/>
      <c r="FI4" s="578"/>
      <c r="FJ4" s="578"/>
      <c r="FK4" s="578"/>
      <c r="FL4" s="578"/>
      <c r="FM4" s="578"/>
      <c r="FN4" s="578"/>
      <c r="FO4" s="578"/>
      <c r="FP4" s="578"/>
      <c r="FQ4" s="578"/>
      <c r="FR4" s="578"/>
      <c r="FS4" s="578"/>
      <c r="FT4" s="578"/>
      <c r="FU4" s="578"/>
      <c r="FV4" s="578"/>
      <c r="FW4" s="578"/>
      <c r="FX4" s="578"/>
      <c r="FY4" s="578"/>
      <c r="FZ4" s="578"/>
      <c r="GA4" s="578"/>
      <c r="GB4" s="578"/>
      <c r="GC4" s="578"/>
      <c r="GD4" s="578"/>
      <c r="GE4" s="578"/>
      <c r="GF4" s="578"/>
      <c r="GG4" s="578"/>
      <c r="GH4" s="578"/>
      <c r="GI4" s="578"/>
      <c r="GJ4" s="578"/>
      <c r="GK4" s="578"/>
      <c r="GL4" s="578"/>
      <c r="GM4" s="578"/>
      <c r="GN4" s="578"/>
      <c r="GO4" s="578"/>
      <c r="GP4" s="578"/>
      <c r="GQ4" s="578"/>
      <c r="GR4" s="578"/>
      <c r="GS4" s="578"/>
      <c r="GT4" s="578"/>
      <c r="GU4" s="578"/>
      <c r="GV4" s="578"/>
      <c r="GW4" s="578"/>
      <c r="GX4" s="578"/>
      <c r="GY4" s="578"/>
      <c r="GZ4" s="578"/>
      <c r="HA4" s="578"/>
      <c r="HB4" s="578"/>
      <c r="HC4" s="578"/>
      <c r="HD4" s="578"/>
      <c r="HE4" s="578"/>
      <c r="HF4" s="578"/>
      <c r="HG4" s="578"/>
      <c r="HH4" s="578"/>
      <c r="HI4" s="578"/>
      <c r="HJ4" s="578"/>
      <c r="HK4" s="578"/>
      <c r="HL4" s="578"/>
      <c r="HM4" s="578"/>
      <c r="HN4" s="578"/>
      <c r="HO4" s="578"/>
      <c r="HP4" s="578"/>
      <c r="HQ4" s="578"/>
      <c r="HR4" s="578"/>
      <c r="HS4" s="578"/>
      <c r="HT4" s="578"/>
      <c r="HU4" s="578"/>
      <c r="HV4" s="578"/>
      <c r="HW4" s="578"/>
      <c r="HX4" s="578"/>
      <c r="HY4" s="578"/>
      <c r="HZ4" s="578"/>
      <c r="IA4" s="578"/>
      <c r="IB4" s="578"/>
      <c r="IC4" s="578"/>
      <c r="ID4" s="578"/>
      <c r="IE4" s="578"/>
      <c r="IF4" s="578"/>
      <c r="IG4" s="578"/>
      <c r="IH4" s="578"/>
      <c r="II4" s="578"/>
      <c r="IJ4" s="578"/>
      <c r="IK4" s="578"/>
      <c r="IL4" s="578"/>
      <c r="IM4" s="578"/>
      <c r="IN4" s="578"/>
      <c r="IO4" s="578"/>
      <c r="IP4" s="578"/>
      <c r="IQ4" s="578"/>
      <c r="IR4" s="578"/>
      <c r="IS4" s="578"/>
      <c r="IT4" s="578"/>
      <c r="IU4" s="578"/>
      <c r="IV4" s="578"/>
      <c r="IW4" s="578"/>
    </row>
    <row r="5" spans="1:257" ht="25.5" customHeight="1" x14ac:dyDescent="0.2">
      <c r="A5" s="45" t="s">
        <v>26</v>
      </c>
    </row>
    <row r="6" spans="1:257" ht="25.5" customHeight="1" x14ac:dyDescent="0.2">
      <c r="B6" s="564" t="s">
        <v>27</v>
      </c>
      <c r="C6" s="565"/>
      <c r="D6" s="182" t="s">
        <v>28</v>
      </c>
      <c r="E6" s="182" t="s">
        <v>29</v>
      </c>
    </row>
    <row r="7" spans="1:257" ht="36" customHeight="1" x14ac:dyDescent="0.2">
      <c r="B7" s="290" t="s">
        <v>30</v>
      </c>
      <c r="C7" s="290"/>
      <c r="D7" s="290" t="s">
        <v>38</v>
      </c>
      <c r="E7" s="291" t="s">
        <v>32</v>
      </c>
    </row>
    <row r="8" spans="1:257" ht="36" customHeight="1" x14ac:dyDescent="0.2">
      <c r="B8" s="290" t="s">
        <v>33</v>
      </c>
      <c r="C8" s="290"/>
      <c r="D8" s="290" t="s">
        <v>38</v>
      </c>
      <c r="E8" s="291" t="s">
        <v>34</v>
      </c>
    </row>
    <row r="9" spans="1:257" ht="36" customHeight="1" x14ac:dyDescent="0.2">
      <c r="B9" s="292" t="s">
        <v>35</v>
      </c>
      <c r="C9" s="290"/>
      <c r="D9" s="290" t="s">
        <v>31</v>
      </c>
      <c r="E9" s="291" t="s">
        <v>36</v>
      </c>
    </row>
    <row r="10" spans="1:257" ht="36" customHeight="1" x14ac:dyDescent="0.2">
      <c r="A10" s="178"/>
      <c r="B10" s="293"/>
      <c r="C10" s="294" t="s">
        <v>37</v>
      </c>
      <c r="D10" s="292" t="s">
        <v>31</v>
      </c>
      <c r="E10" s="295" t="s">
        <v>5687</v>
      </c>
    </row>
    <row r="11" spans="1:257" ht="29.15" customHeight="1" x14ac:dyDescent="0.2">
      <c r="A11" s="178"/>
      <c r="B11" s="293"/>
      <c r="C11" s="296" t="s">
        <v>39</v>
      </c>
      <c r="D11" s="290" t="s">
        <v>31</v>
      </c>
      <c r="E11" s="291" t="s">
        <v>40</v>
      </c>
    </row>
    <row r="12" spans="1:257" ht="29.15" customHeight="1" x14ac:dyDescent="0.2">
      <c r="B12" s="606" t="s">
        <v>5681</v>
      </c>
      <c r="C12" s="607"/>
      <c r="D12" s="290" t="s">
        <v>38</v>
      </c>
      <c r="E12" s="291" t="s">
        <v>5682</v>
      </c>
    </row>
    <row r="13" spans="1:257" ht="29.15" customHeight="1" x14ac:dyDescent="0.2">
      <c r="B13" s="608" t="s">
        <v>41</v>
      </c>
      <c r="C13" s="609"/>
      <c r="D13" s="290" t="s">
        <v>38</v>
      </c>
      <c r="E13" s="291" t="s">
        <v>42</v>
      </c>
    </row>
    <row r="14" spans="1:257" ht="29.15" customHeight="1" x14ac:dyDescent="0.2">
      <c r="B14" s="610" t="s">
        <v>43</v>
      </c>
      <c r="C14" s="611"/>
      <c r="D14" s="614" t="s">
        <v>38</v>
      </c>
      <c r="E14" s="616" t="s">
        <v>5688</v>
      </c>
    </row>
    <row r="15" spans="1:257" ht="29.15" customHeight="1" x14ac:dyDescent="0.2">
      <c r="B15" s="612"/>
      <c r="C15" s="613"/>
      <c r="D15" s="615"/>
      <c r="E15" s="617"/>
    </row>
    <row r="16" spans="1:257" ht="6" customHeight="1" x14ac:dyDescent="0.2"/>
    <row r="17" spans="1:5" ht="17.25" customHeight="1" x14ac:dyDescent="0.2">
      <c r="A17" s="45" t="s">
        <v>44</v>
      </c>
    </row>
    <row r="18" spans="1:5" ht="24.75" customHeight="1" x14ac:dyDescent="0.2">
      <c r="B18" s="604" t="s">
        <v>27</v>
      </c>
      <c r="C18" s="605"/>
      <c r="D18" s="297" t="s">
        <v>28</v>
      </c>
      <c r="E18" s="297" t="s">
        <v>29</v>
      </c>
    </row>
    <row r="19" spans="1:5" ht="24.75" customHeight="1" x14ac:dyDescent="0.2">
      <c r="B19" s="296" t="s">
        <v>45</v>
      </c>
      <c r="C19" s="296"/>
      <c r="D19" s="290" t="s">
        <v>31</v>
      </c>
      <c r="E19" s="290" t="s">
        <v>46</v>
      </c>
    </row>
    <row r="20" spans="1:5" ht="24.75" customHeight="1" x14ac:dyDescent="0.2">
      <c r="B20" s="284" t="s">
        <v>47</v>
      </c>
      <c r="C20" s="181"/>
      <c r="D20" s="174" t="s">
        <v>31</v>
      </c>
      <c r="E20" s="174" t="s">
        <v>48</v>
      </c>
    </row>
    <row r="21" spans="1:5" ht="24.75" customHeight="1" x14ac:dyDescent="0.2">
      <c r="B21" s="568" t="s">
        <v>43</v>
      </c>
      <c r="C21" s="569"/>
      <c r="D21" s="572" t="s">
        <v>38</v>
      </c>
      <c r="E21" s="574" t="s">
        <v>5683</v>
      </c>
    </row>
    <row r="22" spans="1:5" ht="24.75" customHeight="1" x14ac:dyDescent="0.2">
      <c r="B22" s="570"/>
      <c r="C22" s="571"/>
      <c r="D22" s="573"/>
      <c r="E22" s="575"/>
    </row>
    <row r="23" spans="1:5" ht="4.5" customHeight="1" x14ac:dyDescent="0.2"/>
  </sheetData>
  <sheetProtection selectLockedCells="1"/>
  <mergeCells count="95">
    <mergeCell ref="AJ4:AL4"/>
    <mergeCell ref="B2:E2"/>
    <mergeCell ref="B3:E3"/>
    <mergeCell ref="I4:K4"/>
    <mergeCell ref="L4:N4"/>
    <mergeCell ref="O4:Q4"/>
    <mergeCell ref="R4:T4"/>
    <mergeCell ref="U4:W4"/>
    <mergeCell ref="X4:Z4"/>
    <mergeCell ref="AA4:AC4"/>
    <mergeCell ref="AD4:AF4"/>
    <mergeCell ref="AG4:AI4"/>
    <mergeCell ref="BT4:BV4"/>
    <mergeCell ref="AM4:AO4"/>
    <mergeCell ref="AP4:AR4"/>
    <mergeCell ref="AS4:AU4"/>
    <mergeCell ref="AV4:AX4"/>
    <mergeCell ref="AY4:BA4"/>
    <mergeCell ref="BB4:BD4"/>
    <mergeCell ref="BE4:BG4"/>
    <mergeCell ref="BH4:BJ4"/>
    <mergeCell ref="BK4:BM4"/>
    <mergeCell ref="BN4:BP4"/>
    <mergeCell ref="BQ4:BS4"/>
    <mergeCell ref="DD4:DF4"/>
    <mergeCell ref="BW4:BY4"/>
    <mergeCell ref="BZ4:CB4"/>
    <mergeCell ref="CC4:CE4"/>
    <mergeCell ref="CF4:CH4"/>
    <mergeCell ref="CI4:CK4"/>
    <mergeCell ref="CL4:CN4"/>
    <mergeCell ref="CO4:CQ4"/>
    <mergeCell ref="CR4:CT4"/>
    <mergeCell ref="CU4:CW4"/>
    <mergeCell ref="CX4:CZ4"/>
    <mergeCell ref="DA4:DC4"/>
    <mergeCell ref="EN4:EP4"/>
    <mergeCell ref="DG4:DI4"/>
    <mergeCell ref="DJ4:DL4"/>
    <mergeCell ref="DM4:DO4"/>
    <mergeCell ref="DP4:DR4"/>
    <mergeCell ref="DS4:DU4"/>
    <mergeCell ref="DV4:DX4"/>
    <mergeCell ref="DY4:EA4"/>
    <mergeCell ref="EB4:ED4"/>
    <mergeCell ref="EE4:EG4"/>
    <mergeCell ref="EH4:EJ4"/>
    <mergeCell ref="EK4:EM4"/>
    <mergeCell ref="FX4:FZ4"/>
    <mergeCell ref="EQ4:ES4"/>
    <mergeCell ref="ET4:EV4"/>
    <mergeCell ref="EW4:EY4"/>
    <mergeCell ref="EZ4:FB4"/>
    <mergeCell ref="FC4:FE4"/>
    <mergeCell ref="FF4:FH4"/>
    <mergeCell ref="FI4:FK4"/>
    <mergeCell ref="FL4:FN4"/>
    <mergeCell ref="FO4:FQ4"/>
    <mergeCell ref="FR4:FT4"/>
    <mergeCell ref="FU4:FW4"/>
    <mergeCell ref="HH4:HJ4"/>
    <mergeCell ref="GA4:GC4"/>
    <mergeCell ref="GD4:GF4"/>
    <mergeCell ref="GG4:GI4"/>
    <mergeCell ref="GJ4:GL4"/>
    <mergeCell ref="GM4:GO4"/>
    <mergeCell ref="GP4:GR4"/>
    <mergeCell ref="GS4:GU4"/>
    <mergeCell ref="GV4:GX4"/>
    <mergeCell ref="GY4:HA4"/>
    <mergeCell ref="HB4:HD4"/>
    <mergeCell ref="HE4:HG4"/>
    <mergeCell ref="IR4:IT4"/>
    <mergeCell ref="HK4:HM4"/>
    <mergeCell ref="HN4:HP4"/>
    <mergeCell ref="HQ4:HS4"/>
    <mergeCell ref="HT4:HV4"/>
    <mergeCell ref="HW4:HY4"/>
    <mergeCell ref="HZ4:IB4"/>
    <mergeCell ref="B18:C18"/>
    <mergeCell ref="B21:C22"/>
    <mergeCell ref="D21:D22"/>
    <mergeCell ref="E21:E22"/>
    <mergeCell ref="IU4:IW4"/>
    <mergeCell ref="B6:C6"/>
    <mergeCell ref="B12:C12"/>
    <mergeCell ref="B13:C13"/>
    <mergeCell ref="B14:C15"/>
    <mergeCell ref="D14:D15"/>
    <mergeCell ref="E14:E15"/>
    <mergeCell ref="IC4:IE4"/>
    <mergeCell ref="IF4:IH4"/>
    <mergeCell ref="II4:IK4"/>
    <mergeCell ref="IL4:IN4"/>
    <mergeCell ref="IO4:IQ4"/>
  </mergeCells>
  <phoneticPr fontId="5"/>
  <pageMargins left="0.70866141732283472" right="0.70866141732283472" top="0.74803149606299213" bottom="0.74803149606299213" header="0.31496062992125984" footer="0.31496062992125984"/>
  <pageSetup paperSize="9" scale="7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A521D-A99D-4A99-9ECD-36DE6DB74DAC}">
  <sheetPr codeName="Sheet3">
    <pageSetUpPr fitToPage="1"/>
  </sheetPr>
  <dimension ref="A1:R27"/>
  <sheetViews>
    <sheetView showGridLines="0" view="pageBreakPreview" zoomScale="99" zoomScaleNormal="90" zoomScaleSheetLayoutView="158" workbookViewId="0">
      <selection activeCell="E4" sqref="E4"/>
    </sheetView>
  </sheetViews>
  <sheetFormatPr defaultColWidth="9" defaultRowHeight="14" x14ac:dyDescent="0.2"/>
  <cols>
    <col min="1" max="1" width="5.36328125" style="46" customWidth="1"/>
    <col min="2" max="2" width="6.36328125" style="46" customWidth="1"/>
    <col min="3" max="3" width="4.08984375" style="46" customWidth="1"/>
    <col min="4" max="4" width="43.90625" style="46" customWidth="1"/>
    <col min="5" max="5" width="22.36328125" style="46" customWidth="1"/>
    <col min="6" max="6" width="9.36328125" style="46" customWidth="1"/>
    <col min="7" max="11" width="4.08984375" style="46" customWidth="1"/>
    <col min="12" max="17" width="2.6328125" style="46" customWidth="1"/>
    <col min="18" max="16384" width="9" style="46"/>
  </cols>
  <sheetData>
    <row r="1" spans="1:18" ht="18.75" customHeight="1" x14ac:dyDescent="0.2">
      <c r="A1" s="47" t="s">
        <v>85</v>
      </c>
      <c r="Q1" s="57"/>
      <c r="R1" s="57"/>
    </row>
    <row r="2" spans="1:18" ht="18.75" customHeight="1" x14ac:dyDescent="0.2">
      <c r="A2" s="142" t="s">
        <v>86</v>
      </c>
      <c r="B2" s="298"/>
      <c r="C2" s="298"/>
      <c r="D2" s="298"/>
      <c r="E2" s="299" t="s">
        <v>87</v>
      </c>
      <c r="F2" s="300"/>
      <c r="Q2" s="57"/>
      <c r="R2" s="57"/>
    </row>
    <row r="3" spans="1:18" ht="27.75" customHeight="1" x14ac:dyDescent="0.2">
      <c r="A3" s="55"/>
      <c r="E3" s="303" t="s">
        <v>5692</v>
      </c>
      <c r="Q3" s="57"/>
      <c r="R3" s="57"/>
    </row>
    <row r="4" spans="1:18" s="48" customFormat="1" ht="25.5" customHeight="1" x14ac:dyDescent="0.2">
      <c r="A4" s="621" t="str">
        <f>'はじめに（PC）'!D3</f>
        <v>京丹後市</v>
      </c>
      <c r="B4" s="622"/>
      <c r="C4" s="622"/>
      <c r="D4" s="450" t="s">
        <v>88</v>
      </c>
      <c r="E4" s="448"/>
      <c r="F4" s="445"/>
      <c r="G4" s="46"/>
    </row>
    <row r="5" spans="1:18" s="48" customFormat="1" ht="29.25" customHeight="1" x14ac:dyDescent="0.2">
      <c r="A5" s="56"/>
      <c r="B5" s="56"/>
      <c r="C5" s="56"/>
      <c r="D5" s="56"/>
      <c r="E5" s="56"/>
      <c r="F5" s="46"/>
      <c r="G5" s="46"/>
      <c r="H5" s="46"/>
      <c r="I5" s="46"/>
      <c r="J5" s="46"/>
      <c r="K5" s="46"/>
      <c r="L5" s="46"/>
      <c r="M5" s="46"/>
      <c r="N5" s="46"/>
      <c r="O5" s="46"/>
      <c r="P5" s="46"/>
      <c r="Q5" s="46"/>
    </row>
    <row r="6" spans="1:18" ht="24" customHeight="1" x14ac:dyDescent="0.2">
      <c r="A6" s="53"/>
      <c r="B6" s="53"/>
      <c r="C6" s="53"/>
      <c r="D6" s="53"/>
      <c r="E6" s="406" t="str">
        <f>'はじめに（PC）'!D4&amp;""</f>
        <v>○○・・・・・・活動組織</v>
      </c>
    </row>
    <row r="7" spans="1:18" ht="24" customHeight="1" x14ac:dyDescent="0.2">
      <c r="A7" s="53"/>
      <c r="B7" s="53"/>
      <c r="C7" s="53"/>
      <c r="D7" s="53"/>
      <c r="E7" s="301" t="str">
        <f>'はじめに（PC）'!D5&amp;""</f>
        <v>○○　○○</v>
      </c>
      <c r="F7" s="54"/>
    </row>
    <row r="8" spans="1:18" ht="26.25" customHeight="1" x14ac:dyDescent="0.2">
      <c r="A8" s="53"/>
      <c r="B8" s="53"/>
      <c r="C8" s="53"/>
      <c r="D8" s="53"/>
      <c r="E8" s="50"/>
    </row>
    <row r="9" spans="1:18" s="48" customFormat="1" ht="25.5" customHeight="1" x14ac:dyDescent="0.2">
      <c r="A9" s="51"/>
      <c r="B9" s="50"/>
      <c r="C9" s="50"/>
      <c r="D9" s="50"/>
      <c r="E9" s="50"/>
      <c r="F9" s="46"/>
      <c r="G9" s="46"/>
    </row>
    <row r="10" spans="1:18" s="48" customFormat="1" ht="25.5" customHeight="1" x14ac:dyDescent="0.2">
      <c r="A10" s="51"/>
      <c r="B10" s="52" t="s">
        <v>89</v>
      </c>
      <c r="C10" s="52"/>
      <c r="D10" s="52"/>
      <c r="E10" s="52"/>
      <c r="F10" s="46"/>
      <c r="G10" s="46"/>
    </row>
    <row r="11" spans="1:18" s="48" customFormat="1" ht="25.5" customHeight="1" x14ac:dyDescent="0.2">
      <c r="A11" s="51"/>
      <c r="B11" s="50"/>
      <c r="C11" s="50"/>
      <c r="D11" s="50"/>
      <c r="E11" s="50"/>
      <c r="F11" s="46"/>
      <c r="G11" s="46"/>
    </row>
    <row r="12" spans="1:18" s="47" customFormat="1" ht="45.75" customHeight="1" x14ac:dyDescent="0.2">
      <c r="A12" s="626" t="s">
        <v>90</v>
      </c>
      <c r="B12" s="626"/>
      <c r="C12" s="626"/>
      <c r="D12" s="626"/>
      <c r="E12" s="626"/>
      <c r="F12" s="263"/>
    </row>
    <row r="13" spans="1:18" s="47" customFormat="1" ht="18" customHeight="1" x14ac:dyDescent="0.2"/>
    <row r="14" spans="1:18" s="48" customFormat="1" ht="25.5" customHeight="1" x14ac:dyDescent="0.2">
      <c r="A14" s="623" t="s">
        <v>91</v>
      </c>
      <c r="B14" s="623"/>
      <c r="C14" s="623"/>
      <c r="D14" s="623"/>
      <c r="E14" s="623"/>
      <c r="F14" s="46"/>
      <c r="G14" s="46"/>
      <c r="H14" s="46"/>
      <c r="I14" s="46"/>
      <c r="J14" s="46"/>
    </row>
    <row r="15" spans="1:18" s="47" customFormat="1" ht="24.75" customHeight="1" x14ac:dyDescent="0.2">
      <c r="B15" s="47" t="s">
        <v>92</v>
      </c>
    </row>
    <row r="16" spans="1:18" s="48" customFormat="1" ht="24.75" customHeight="1" x14ac:dyDescent="0.2">
      <c r="A16" s="49"/>
      <c r="B16" s="302"/>
      <c r="C16" s="302"/>
      <c r="D16" s="302"/>
      <c r="E16" s="49"/>
      <c r="F16" s="49"/>
      <c r="G16" s="49"/>
      <c r="H16" s="49"/>
      <c r="I16" s="49"/>
      <c r="J16" s="49"/>
    </row>
    <row r="17" spans="2:5" s="47" customFormat="1" ht="24.75" customHeight="1" x14ac:dyDescent="0.2">
      <c r="B17" s="47" t="s">
        <v>93</v>
      </c>
    </row>
    <row r="18" spans="2:5" ht="24.75" customHeight="1" x14ac:dyDescent="0.2">
      <c r="C18" s="304" t="s">
        <v>94</v>
      </c>
      <c r="D18" s="624" t="s">
        <v>95</v>
      </c>
      <c r="E18" s="625"/>
    </row>
    <row r="19" spans="2:5" ht="24.75" customHeight="1" x14ac:dyDescent="0.2">
      <c r="C19" s="305" t="s">
        <v>96</v>
      </c>
      <c r="D19" s="620" t="s">
        <v>97</v>
      </c>
      <c r="E19" s="620"/>
    </row>
    <row r="20" spans="2:5" ht="24.75" customHeight="1" x14ac:dyDescent="0.2">
      <c r="C20" s="305" t="s">
        <v>96</v>
      </c>
      <c r="D20" s="620" t="s">
        <v>98</v>
      </c>
      <c r="E20" s="620"/>
    </row>
    <row r="21" spans="2:5" ht="24.75" customHeight="1" x14ac:dyDescent="0.2">
      <c r="B21" s="302"/>
    </row>
    <row r="22" spans="2:5" s="47" customFormat="1" ht="24.75" customHeight="1" x14ac:dyDescent="0.2">
      <c r="B22" s="47" t="s">
        <v>99</v>
      </c>
    </row>
    <row r="23" spans="2:5" s="47" customFormat="1" ht="24.75" customHeight="1" x14ac:dyDescent="0.2">
      <c r="C23" s="305" t="s">
        <v>96</v>
      </c>
      <c r="D23" s="47" t="s">
        <v>100</v>
      </c>
    </row>
    <row r="24" spans="2:5" ht="25.5" customHeight="1" x14ac:dyDescent="0.2"/>
    <row r="25" spans="2:5" ht="99.25" customHeight="1" x14ac:dyDescent="0.2">
      <c r="C25" s="403" t="s">
        <v>101</v>
      </c>
      <c r="D25" s="619" t="s">
        <v>102</v>
      </c>
      <c r="E25" s="619"/>
    </row>
    <row r="26" spans="2:5" ht="25.5" customHeight="1" x14ac:dyDescent="0.2">
      <c r="C26" s="305" t="s">
        <v>96</v>
      </c>
      <c r="D26" s="47" t="s">
        <v>103</v>
      </c>
    </row>
    <row r="27" spans="2:5" ht="25.5" customHeight="1" x14ac:dyDescent="0.2"/>
  </sheetData>
  <sheetProtection selectLockedCells="1"/>
  <mergeCells count="7">
    <mergeCell ref="D25:E25"/>
    <mergeCell ref="D20:E20"/>
    <mergeCell ref="A4:C4"/>
    <mergeCell ref="A14:E14"/>
    <mergeCell ref="D18:E18"/>
    <mergeCell ref="D19:E19"/>
    <mergeCell ref="A12:E12"/>
  </mergeCells>
  <phoneticPr fontId="5"/>
  <dataValidations count="1">
    <dataValidation type="list" allowBlank="1" showInputMessage="1" showErrorMessage="1" sqref="C23 C18:C20 C26" xr:uid="{157EBE0D-917B-4F0C-ABE3-F57B5EAAF6BD}">
      <formula1>A.■か□</formula1>
    </dataValidation>
  </dataValidations>
  <printOptions horizontalCentered="1"/>
  <pageMargins left="0.59055118110236227" right="0.31496062992125984" top="0.74803149606299213" bottom="0.74803149606299213" header="0.31496062992125984" footer="0.31496062992125984"/>
  <pageSetup paperSize="9" orientation="portrait" r:id="rId1"/>
  <colBreaks count="1" manualBreakCount="1">
    <brk id="17" max="22"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91107-DF3B-4C94-8BE5-69AA3D1920E0}">
  <sheetPr codeName="Sheet4">
    <pageSetUpPr fitToPage="1"/>
  </sheetPr>
  <dimension ref="A1:J43"/>
  <sheetViews>
    <sheetView showGridLines="0" view="pageBreakPreview" zoomScaleNormal="100" zoomScaleSheetLayoutView="100" workbookViewId="0">
      <selection activeCell="F7" sqref="F7:G7"/>
    </sheetView>
  </sheetViews>
  <sheetFormatPr defaultColWidth="9" defaultRowHeight="18" customHeight="1" x14ac:dyDescent="0.2"/>
  <cols>
    <col min="1" max="2" width="2.36328125" style="58" customWidth="1"/>
    <col min="3" max="3" width="4.90625" style="58" customWidth="1"/>
    <col min="4" max="4" width="5" style="58" customWidth="1"/>
    <col min="5" max="5" width="38.90625" style="58" customWidth="1"/>
    <col min="6" max="6" width="23.6328125" style="58" customWidth="1"/>
    <col min="7" max="7" width="6.08984375" style="58" customWidth="1"/>
    <col min="8" max="8" width="3.36328125" style="58" customWidth="1"/>
    <col min="9" max="9" width="9" style="58"/>
    <col min="10" max="10" width="5.90625" style="58" customWidth="1"/>
    <col min="11" max="16384" width="9" style="58"/>
  </cols>
  <sheetData>
    <row r="1" spans="1:7" ht="18" customHeight="1" x14ac:dyDescent="0.2">
      <c r="A1" s="142" t="s">
        <v>104</v>
      </c>
    </row>
    <row r="2" spans="1:7" ht="18" customHeight="1" x14ac:dyDescent="0.2">
      <c r="A2" s="55" t="s">
        <v>86</v>
      </c>
      <c r="G2" s="306" t="s">
        <v>105</v>
      </c>
    </row>
    <row r="3" spans="1:7" ht="14.15" customHeight="1" x14ac:dyDescent="0.2">
      <c r="G3" s="306"/>
    </row>
    <row r="4" spans="1:7" ht="18" customHeight="1" x14ac:dyDescent="0.2">
      <c r="A4" s="632" t="s">
        <v>106</v>
      </c>
      <c r="B4" s="633"/>
      <c r="C4" s="633"/>
      <c r="D4" s="634"/>
      <c r="E4" s="635"/>
      <c r="F4" s="633"/>
      <c r="G4" s="632"/>
    </row>
    <row r="5" spans="1:7" ht="12.75" customHeight="1" x14ac:dyDescent="0.2"/>
    <row r="6" spans="1:7" ht="18" customHeight="1" x14ac:dyDescent="0.2">
      <c r="F6" s="636" t="str">
        <f>'様式第1-1号'!E3</f>
        <v>令和〇年〇月〇日</v>
      </c>
      <c r="G6" s="636"/>
    </row>
    <row r="7" spans="1:7" ht="17.25" customHeight="1" x14ac:dyDescent="0.2">
      <c r="F7" s="641" t="str">
        <f>'はじめに（PC）'!D4&amp;""</f>
        <v>○○・・・・・・活動組織</v>
      </c>
      <c r="G7" s="641"/>
    </row>
    <row r="8" spans="1:7" ht="9.75" customHeight="1" x14ac:dyDescent="0.2"/>
    <row r="9" spans="1:7" ht="18" customHeight="1" x14ac:dyDescent="0.2">
      <c r="A9" s="307" t="s">
        <v>107</v>
      </c>
      <c r="B9" s="307"/>
    </row>
    <row r="10" spans="1:7" ht="18" customHeight="1" x14ac:dyDescent="0.2">
      <c r="A10" s="58" t="s">
        <v>108</v>
      </c>
    </row>
    <row r="11" spans="1:7" ht="67" customHeight="1" x14ac:dyDescent="0.2">
      <c r="B11" s="637" t="s">
        <v>109</v>
      </c>
      <c r="C11" s="637"/>
      <c r="D11" s="637"/>
      <c r="E11" s="637"/>
      <c r="F11" s="637"/>
      <c r="G11" s="637"/>
    </row>
    <row r="12" spans="1:7" ht="18" customHeight="1" x14ac:dyDescent="0.2">
      <c r="A12" s="58" t="s">
        <v>110</v>
      </c>
    </row>
    <row r="13" spans="1:7" ht="67" customHeight="1" x14ac:dyDescent="0.2">
      <c r="B13" s="637" t="s">
        <v>111</v>
      </c>
      <c r="C13" s="637"/>
      <c r="D13" s="637"/>
      <c r="E13" s="637"/>
      <c r="F13" s="637"/>
      <c r="G13" s="637"/>
    </row>
    <row r="14" spans="1:7" ht="18" customHeight="1" x14ac:dyDescent="0.2">
      <c r="A14" s="307" t="s">
        <v>112</v>
      </c>
      <c r="B14" s="307"/>
    </row>
    <row r="15" spans="1:7" ht="18" customHeight="1" x14ac:dyDescent="0.2">
      <c r="A15" s="58" t="s">
        <v>113</v>
      </c>
    </row>
    <row r="16" spans="1:7" ht="18" customHeight="1" x14ac:dyDescent="0.2">
      <c r="A16" s="58" t="s">
        <v>114</v>
      </c>
    </row>
    <row r="17" spans="1:10" ht="18" customHeight="1" x14ac:dyDescent="0.2">
      <c r="C17" s="638" t="s">
        <v>115</v>
      </c>
      <c r="D17" s="639"/>
      <c r="E17" s="639"/>
      <c r="F17" s="639"/>
      <c r="G17" s="640"/>
    </row>
    <row r="18" spans="1:10" ht="18" customHeight="1" x14ac:dyDescent="0.2">
      <c r="C18" s="308"/>
      <c r="D18" s="630" t="s">
        <v>116</v>
      </c>
      <c r="E18" s="631" t="s">
        <v>117</v>
      </c>
      <c r="F18" s="631"/>
      <c r="G18" s="631"/>
      <c r="J18" s="312"/>
    </row>
    <row r="19" spans="1:10" ht="53.5" customHeight="1" x14ac:dyDescent="0.2">
      <c r="C19" s="308"/>
      <c r="D19" s="630"/>
      <c r="E19" s="631"/>
      <c r="F19" s="631"/>
      <c r="G19" s="631"/>
    </row>
    <row r="20" spans="1:10" ht="18" customHeight="1" x14ac:dyDescent="0.2">
      <c r="C20" s="308"/>
      <c r="D20" s="630" t="s">
        <v>116</v>
      </c>
      <c r="E20" s="631" t="s">
        <v>118</v>
      </c>
      <c r="F20" s="631"/>
      <c r="G20" s="631"/>
    </row>
    <row r="21" spans="1:10" ht="27.75" customHeight="1" x14ac:dyDescent="0.2">
      <c r="C21" s="308"/>
      <c r="D21" s="630"/>
      <c r="E21" s="631"/>
      <c r="F21" s="631"/>
      <c r="G21" s="631"/>
    </row>
    <row r="22" spans="1:10" ht="18" customHeight="1" x14ac:dyDescent="0.2">
      <c r="C22" s="363"/>
      <c r="D22" s="627" t="s">
        <v>119</v>
      </c>
      <c r="E22" s="627"/>
      <c r="F22" s="627"/>
      <c r="G22" s="627"/>
    </row>
    <row r="23" spans="1:10" ht="18" customHeight="1" x14ac:dyDescent="0.2">
      <c r="C23" s="363"/>
      <c r="D23" s="627" t="s">
        <v>120</v>
      </c>
      <c r="E23" s="627"/>
      <c r="F23" s="627"/>
      <c r="G23" s="627"/>
    </row>
    <row r="24" spans="1:10" ht="18" customHeight="1" x14ac:dyDescent="0.2">
      <c r="C24" s="363"/>
      <c r="D24" s="627" t="s">
        <v>121</v>
      </c>
      <c r="E24" s="627"/>
      <c r="F24" s="627"/>
      <c r="G24" s="627"/>
    </row>
    <row r="25" spans="1:10" ht="5.5" customHeight="1" x14ac:dyDescent="0.2">
      <c r="C25" s="309"/>
    </row>
    <row r="26" spans="1:10" ht="18" customHeight="1" x14ac:dyDescent="0.2">
      <c r="A26" s="58" t="s">
        <v>122</v>
      </c>
    </row>
    <row r="27" spans="1:10" ht="67" customHeight="1" x14ac:dyDescent="0.2">
      <c r="C27" s="628" t="s">
        <v>123</v>
      </c>
      <c r="D27" s="628"/>
      <c r="E27" s="628"/>
      <c r="F27" s="628"/>
      <c r="G27" s="628"/>
    </row>
    <row r="28" spans="1:10" ht="18" customHeight="1" x14ac:dyDescent="0.2">
      <c r="A28" s="58" t="s">
        <v>124</v>
      </c>
    </row>
    <row r="29" spans="1:10" ht="18" customHeight="1" x14ac:dyDescent="0.2">
      <c r="A29" s="58" t="s">
        <v>125</v>
      </c>
    </row>
    <row r="30" spans="1:10" ht="18" customHeight="1" x14ac:dyDescent="0.2">
      <c r="A30" s="58" t="s">
        <v>126</v>
      </c>
    </row>
    <row r="31" spans="1:10" ht="67" customHeight="1" x14ac:dyDescent="0.2">
      <c r="C31" s="628" t="s">
        <v>127</v>
      </c>
      <c r="D31" s="628"/>
      <c r="E31" s="628"/>
      <c r="F31" s="628"/>
      <c r="G31" s="628"/>
    </row>
    <row r="32" spans="1:10" ht="18" customHeight="1" x14ac:dyDescent="0.2">
      <c r="A32" s="58" t="s">
        <v>128</v>
      </c>
    </row>
    <row r="33" spans="1:7" ht="86.5" customHeight="1" x14ac:dyDescent="0.2">
      <c r="C33" s="628" t="s">
        <v>129</v>
      </c>
      <c r="D33" s="628"/>
      <c r="E33" s="628"/>
      <c r="F33" s="628"/>
      <c r="G33" s="628"/>
    </row>
    <row r="34" spans="1:7" ht="18" customHeight="1" x14ac:dyDescent="0.2">
      <c r="A34" s="307" t="s">
        <v>130</v>
      </c>
      <c r="B34" s="307"/>
    </row>
    <row r="35" spans="1:7" ht="36" customHeight="1" x14ac:dyDescent="0.2">
      <c r="C35" s="628" t="s">
        <v>131</v>
      </c>
      <c r="D35" s="628"/>
      <c r="E35" s="628"/>
      <c r="F35" s="628"/>
      <c r="G35" s="628"/>
    </row>
    <row r="36" spans="1:7" ht="5.5" customHeight="1" x14ac:dyDescent="0.2"/>
    <row r="37" spans="1:7" ht="18" customHeight="1" x14ac:dyDescent="0.2">
      <c r="A37" s="307" t="s">
        <v>132</v>
      </c>
      <c r="B37" s="307"/>
    </row>
    <row r="38" spans="1:7" ht="34.5" customHeight="1" x14ac:dyDescent="0.2">
      <c r="C38" s="628" t="s">
        <v>133</v>
      </c>
      <c r="D38" s="628"/>
      <c r="E38" s="628"/>
      <c r="F38" s="628"/>
      <c r="G38" s="628"/>
    </row>
    <row r="39" spans="1:7" ht="34.5" customHeight="1" x14ac:dyDescent="0.2">
      <c r="B39" s="310"/>
      <c r="C39" s="628"/>
      <c r="D39" s="628"/>
      <c r="E39" s="628"/>
      <c r="F39" s="628"/>
      <c r="G39" s="628"/>
    </row>
    <row r="40" spans="1:7" ht="14.5" customHeight="1" x14ac:dyDescent="0.2"/>
    <row r="41" spans="1:7" ht="18" customHeight="1" x14ac:dyDescent="0.2">
      <c r="A41" s="311" t="s">
        <v>134</v>
      </c>
    </row>
    <row r="42" spans="1:7" ht="18" customHeight="1" x14ac:dyDescent="0.2">
      <c r="A42" s="311"/>
      <c r="B42" s="629" t="s">
        <v>135</v>
      </c>
      <c r="C42" s="629"/>
      <c r="D42" s="629"/>
      <c r="E42" s="629"/>
      <c r="F42" s="629"/>
      <c r="G42" s="629"/>
    </row>
    <row r="43" spans="1:7" ht="34" customHeight="1" x14ac:dyDescent="0.2">
      <c r="A43" s="311"/>
      <c r="B43" s="629"/>
      <c r="C43" s="629"/>
      <c r="D43" s="629"/>
      <c r="E43" s="629"/>
      <c r="F43" s="629"/>
      <c r="G43" s="629"/>
    </row>
  </sheetData>
  <sheetProtection selectLockedCells="1"/>
  <mergeCells count="19">
    <mergeCell ref="A4:G4"/>
    <mergeCell ref="F6:G6"/>
    <mergeCell ref="B11:G11"/>
    <mergeCell ref="B13:G13"/>
    <mergeCell ref="C17:G17"/>
    <mergeCell ref="F7:G7"/>
    <mergeCell ref="D23:G23"/>
    <mergeCell ref="D24:G24"/>
    <mergeCell ref="C27:G27"/>
    <mergeCell ref="B42:G43"/>
    <mergeCell ref="D18:D19"/>
    <mergeCell ref="E18:G19"/>
    <mergeCell ref="C31:G31"/>
    <mergeCell ref="C38:G39"/>
    <mergeCell ref="D20:D21"/>
    <mergeCell ref="E20:G21"/>
    <mergeCell ref="D22:G22"/>
    <mergeCell ref="C35:G35"/>
    <mergeCell ref="C33:G33"/>
  </mergeCells>
  <phoneticPr fontId="5"/>
  <dataValidations count="1">
    <dataValidation type="list" allowBlank="1" showInputMessage="1" showErrorMessage="1" sqref="D18:D21 C22:C24" xr:uid="{00000000-0002-0000-0000-000000000000}">
      <formula1>B.○か空白</formula1>
    </dataValidation>
  </dataValidations>
  <printOptions horizontalCentered="1"/>
  <pageMargins left="0.59055118110236227" right="0.31496062992125984" top="0.74803149606299213" bottom="0.74803149606299213" header="0.31496062992125984" footer="0.31496062992125984"/>
  <pageSetup paperSize="9" fitToHeight="0" orientation="portrait" r:id="rId1"/>
  <rowBreaks count="1" manualBreakCount="1">
    <brk id="27"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pageSetUpPr fitToPage="1"/>
  </sheetPr>
  <dimension ref="A1:AI286"/>
  <sheetViews>
    <sheetView showGridLines="0" view="pageBreakPreview" topLeftCell="A13" zoomScaleNormal="70" zoomScaleSheetLayoutView="100" workbookViewId="0">
      <selection activeCell="F13" sqref="F13:L13"/>
    </sheetView>
  </sheetViews>
  <sheetFormatPr defaultColWidth="4.08984375" defaultRowHeight="18" customHeight="1" x14ac:dyDescent="0.2"/>
  <cols>
    <col min="1" max="1" width="1.90625" style="7" customWidth="1"/>
    <col min="2" max="2" width="4.6328125" style="7" customWidth="1"/>
    <col min="3" max="3" width="8.90625" style="7" customWidth="1"/>
    <col min="4" max="4" width="3.36328125" style="7" customWidth="1"/>
    <col min="5" max="5" width="7.90625" style="7" customWidth="1"/>
    <col min="6" max="6" width="3.36328125" style="7" customWidth="1"/>
    <col min="7" max="7" width="7.90625" style="7" customWidth="1"/>
    <col min="8" max="8" width="5" style="7" customWidth="1"/>
    <col min="9" max="9" width="7.08984375" style="7" customWidth="1"/>
    <col min="10" max="10" width="3.36328125" style="7" customWidth="1"/>
    <col min="11" max="11" width="8" style="7" customWidth="1"/>
    <col min="12" max="12" width="12.36328125" style="7" customWidth="1"/>
    <col min="13" max="13" width="8.26953125" style="7" customWidth="1"/>
    <col min="14" max="14" width="13.90625" style="7" customWidth="1"/>
    <col min="15" max="15" width="2.6328125" style="7" customWidth="1"/>
    <col min="16" max="16" width="5.90625" style="7" customWidth="1"/>
    <col min="17" max="122" width="4.6328125" style="7" customWidth="1"/>
    <col min="123" max="255" width="8.6328125" style="7" customWidth="1"/>
    <col min="256" max="16384" width="4.08984375" style="7"/>
  </cols>
  <sheetData>
    <row r="1" spans="1:16" s="2" customFormat="1" ht="24" customHeight="1" x14ac:dyDescent="0.2">
      <c r="A1" s="492" t="s">
        <v>136</v>
      </c>
      <c r="D1" s="3"/>
    </row>
    <row r="2" spans="1:16" s="2" customFormat="1" ht="24" customHeight="1" x14ac:dyDescent="0.2">
      <c r="A2" s="1" t="s">
        <v>86</v>
      </c>
      <c r="D2" s="3"/>
      <c r="N2" s="117" t="s">
        <v>105</v>
      </c>
    </row>
    <row r="3" spans="1:16" s="2" customFormat="1" ht="42.75" customHeight="1" x14ac:dyDescent="0.2">
      <c r="A3" s="4"/>
      <c r="D3" s="3"/>
      <c r="E3" s="5"/>
      <c r="M3" s="659" t="str">
        <f>'様式第1-1号'!E3</f>
        <v>令和〇年〇月〇日</v>
      </c>
      <c r="N3" s="660"/>
    </row>
    <row r="4" spans="1:16" s="2" customFormat="1" ht="76.5" customHeight="1" x14ac:dyDescent="0.2">
      <c r="B4" s="661" t="s">
        <v>137</v>
      </c>
      <c r="C4" s="662"/>
      <c r="D4" s="663"/>
      <c r="E4" s="662"/>
      <c r="F4" s="662"/>
      <c r="G4" s="662"/>
      <c r="H4" s="662"/>
      <c r="I4" s="662"/>
      <c r="J4" s="662"/>
      <c r="K4" s="662"/>
      <c r="L4" s="662"/>
      <c r="M4" s="662"/>
      <c r="N4" s="662"/>
    </row>
    <row r="5" spans="1:16" s="2" customFormat="1" ht="21.75" customHeight="1" x14ac:dyDescent="0.2">
      <c r="B5" s="6"/>
      <c r="C5" s="6"/>
      <c r="D5" s="6"/>
      <c r="E5" s="6"/>
      <c r="F5" s="45"/>
      <c r="G5" s="45"/>
      <c r="H5" s="45"/>
      <c r="I5" s="45"/>
      <c r="J5" s="45"/>
      <c r="K5" s="45"/>
      <c r="L5" s="45"/>
      <c r="M5" s="45"/>
      <c r="N5" s="45"/>
    </row>
    <row r="6" spans="1:16" s="2" customFormat="1" ht="21.75" customHeight="1" x14ac:dyDescent="0.2">
      <c r="D6" s="664" t="s">
        <v>138</v>
      </c>
      <c r="E6" s="664"/>
      <c r="F6" s="665"/>
      <c r="G6" s="666"/>
      <c r="H6" s="666"/>
      <c r="I6" s="666"/>
      <c r="J6" s="666"/>
      <c r="K6" s="666"/>
      <c r="L6" s="667"/>
    </row>
    <row r="7" spans="1:16" s="2" customFormat="1" ht="30.75" customHeight="1" x14ac:dyDescent="0.2">
      <c r="D7" s="658" t="s">
        <v>139</v>
      </c>
      <c r="E7" s="658"/>
      <c r="F7" s="642" t="str">
        <f>'はじめに（PC）'!D4&amp;""</f>
        <v>○○・・・・・・活動組織</v>
      </c>
      <c r="G7" s="643"/>
      <c r="H7" s="643"/>
      <c r="I7" s="643"/>
      <c r="J7" s="643"/>
      <c r="K7" s="643"/>
      <c r="L7" s="644"/>
      <c r="P7" s="7"/>
    </row>
    <row r="8" spans="1:16" s="2" customFormat="1" ht="11.25" customHeight="1" x14ac:dyDescent="0.2">
      <c r="D8" s="313"/>
      <c r="E8" s="313"/>
      <c r="F8" s="45"/>
      <c r="G8" s="314"/>
      <c r="H8" s="314"/>
      <c r="I8" s="314"/>
      <c r="J8" s="314"/>
      <c r="K8" s="314"/>
      <c r="L8" s="314"/>
    </row>
    <row r="9" spans="1:16" s="2" customFormat="1" ht="19.75" customHeight="1" x14ac:dyDescent="0.2">
      <c r="D9" s="664" t="s">
        <v>138</v>
      </c>
      <c r="E9" s="664"/>
      <c r="F9" s="665"/>
      <c r="G9" s="666"/>
      <c r="H9" s="666"/>
      <c r="I9" s="666"/>
      <c r="J9" s="666"/>
      <c r="K9" s="666"/>
      <c r="L9" s="667"/>
    </row>
    <row r="10" spans="1:16" s="2" customFormat="1" ht="30.75" customHeight="1" x14ac:dyDescent="0.2">
      <c r="D10" s="658" t="s">
        <v>140</v>
      </c>
      <c r="E10" s="658"/>
      <c r="F10" s="642" t="str">
        <f>'はじめに（PC）'!D5&amp;""</f>
        <v>○○　○○</v>
      </c>
      <c r="G10" s="643"/>
      <c r="H10" s="643"/>
      <c r="I10" s="643"/>
      <c r="J10" s="643"/>
      <c r="K10" s="643"/>
      <c r="L10" s="644"/>
      <c r="P10" s="7"/>
    </row>
    <row r="11" spans="1:16" s="2" customFormat="1" ht="11.25" customHeight="1" x14ac:dyDescent="0.2">
      <c r="D11" s="313"/>
      <c r="E11" s="313"/>
      <c r="F11" s="315"/>
      <c r="H11" s="315"/>
      <c r="I11" s="315"/>
      <c r="J11" s="315"/>
      <c r="K11" s="315"/>
      <c r="L11" s="315"/>
    </row>
    <row r="12" spans="1:16" s="2" customFormat="1" ht="21.75" customHeight="1" x14ac:dyDescent="0.2">
      <c r="D12" s="664" t="s">
        <v>138</v>
      </c>
      <c r="E12" s="664"/>
      <c r="F12" s="665"/>
      <c r="G12" s="666"/>
      <c r="H12" s="666"/>
      <c r="I12" s="666"/>
      <c r="J12" s="666"/>
      <c r="K12" s="666"/>
      <c r="L12" s="667"/>
    </row>
    <row r="13" spans="1:16" s="2" customFormat="1" ht="30.75" customHeight="1" x14ac:dyDescent="0.2">
      <c r="D13" s="658" t="s">
        <v>141</v>
      </c>
      <c r="E13" s="658"/>
      <c r="F13" s="642" t="str">
        <f>'はじめに（PC）'!D6&amp;""</f>
        <v>○○県○○市○丁目</v>
      </c>
      <c r="G13" s="643"/>
      <c r="H13" s="643"/>
      <c r="I13" s="643"/>
      <c r="J13" s="643"/>
      <c r="K13" s="643"/>
      <c r="L13" s="644"/>
    </row>
    <row r="14" spans="1:16" s="2" customFormat="1" ht="20.25" customHeight="1" x14ac:dyDescent="0.2">
      <c r="E14" s="8"/>
    </row>
    <row r="15" spans="1:16" s="2" customFormat="1" ht="21.75" customHeight="1" x14ac:dyDescent="0.2">
      <c r="C15" s="8"/>
      <c r="D15" s="8"/>
      <c r="E15" s="8"/>
    </row>
    <row r="16" spans="1:16" s="2" customFormat="1" ht="21.75" customHeight="1" x14ac:dyDescent="0.2">
      <c r="D16" s="1" t="s">
        <v>142</v>
      </c>
      <c r="E16" s="645" t="s">
        <v>143</v>
      </c>
      <c r="F16" s="645"/>
      <c r="G16" s="645"/>
      <c r="H16" s="645"/>
      <c r="I16" s="645"/>
      <c r="J16" s="645"/>
      <c r="K16" s="645"/>
      <c r="L16" s="645"/>
      <c r="M16" s="645"/>
      <c r="N16" s="645"/>
    </row>
    <row r="17" spans="1:35" s="2" customFormat="1" ht="16.5" customHeight="1" x14ac:dyDescent="0.2">
      <c r="C17" s="3"/>
      <c r="D17" s="316"/>
      <c r="E17" s="316"/>
      <c r="F17" s="45"/>
      <c r="G17" s="45"/>
      <c r="H17" s="45"/>
      <c r="I17" s="45"/>
      <c r="J17" s="45"/>
      <c r="K17" s="45"/>
      <c r="L17" s="45"/>
      <c r="M17" s="45"/>
      <c r="N17" s="45"/>
    </row>
    <row r="18" spans="1:35" s="2" customFormat="1" ht="21.75" customHeight="1" x14ac:dyDescent="0.2">
      <c r="D18" s="45" t="s">
        <v>144</v>
      </c>
      <c r="E18" s="6"/>
      <c r="F18" s="316"/>
      <c r="G18" s="316"/>
      <c r="H18" s="45"/>
      <c r="I18" s="45"/>
      <c r="J18" s="45"/>
      <c r="K18" s="45"/>
      <c r="L18" s="45"/>
      <c r="M18" s="45"/>
      <c r="N18" s="45"/>
    </row>
    <row r="19" spans="1:35" s="2" customFormat="1" ht="21.75" customHeight="1" x14ac:dyDescent="0.2">
      <c r="D19" s="365" t="s">
        <v>145</v>
      </c>
      <c r="E19" s="646" t="s">
        <v>146</v>
      </c>
      <c r="F19" s="647"/>
      <c r="G19" s="647"/>
      <c r="H19" s="647"/>
      <c r="I19" s="647"/>
      <c r="J19" s="647"/>
      <c r="K19" s="647"/>
      <c r="L19" s="648"/>
      <c r="M19" s="317" t="s">
        <v>147</v>
      </c>
    </row>
    <row r="20" spans="1:35" s="2" customFormat="1" ht="21.75" customHeight="1" x14ac:dyDescent="0.2">
      <c r="D20" s="364" t="s">
        <v>148</v>
      </c>
      <c r="E20" s="655" t="s">
        <v>149</v>
      </c>
      <c r="F20" s="656"/>
      <c r="G20" s="656"/>
      <c r="H20" s="656"/>
      <c r="I20" s="656"/>
      <c r="J20" s="656"/>
      <c r="K20" s="656"/>
      <c r="L20" s="657"/>
      <c r="M20" s="317" t="s">
        <v>150</v>
      </c>
    </row>
    <row r="21" spans="1:35" s="2" customFormat="1" ht="21.75" customHeight="1" x14ac:dyDescent="0.2">
      <c r="D21" s="365" t="s">
        <v>145</v>
      </c>
      <c r="E21" s="649" t="s">
        <v>151</v>
      </c>
      <c r="F21" s="650"/>
      <c r="G21" s="650"/>
      <c r="H21" s="650"/>
      <c r="I21" s="650"/>
      <c r="J21" s="650"/>
      <c r="K21" s="650"/>
      <c r="L21" s="651"/>
      <c r="M21" s="317" t="s">
        <v>147</v>
      </c>
    </row>
    <row r="22" spans="1:35" s="2" customFormat="1" ht="21.75" customHeight="1" x14ac:dyDescent="0.2">
      <c r="D22" s="365" t="s">
        <v>145</v>
      </c>
      <c r="E22" s="649" t="s">
        <v>152</v>
      </c>
      <c r="F22" s="650"/>
      <c r="G22" s="650"/>
      <c r="H22" s="650"/>
      <c r="I22" s="650"/>
      <c r="J22" s="650"/>
      <c r="K22" s="650"/>
      <c r="L22" s="651"/>
      <c r="M22" s="317" t="s">
        <v>147</v>
      </c>
    </row>
    <row r="23" spans="1:35" s="2" customFormat="1" ht="21.75" customHeight="1" x14ac:dyDescent="0.2">
      <c r="D23" s="365" t="s">
        <v>145</v>
      </c>
      <c r="E23" s="652" t="s">
        <v>153</v>
      </c>
      <c r="F23" s="653"/>
      <c r="G23" s="653"/>
      <c r="H23" s="653"/>
      <c r="I23" s="653"/>
      <c r="J23" s="653"/>
      <c r="K23" s="653"/>
      <c r="L23" s="654"/>
      <c r="M23" s="317" t="s">
        <v>147</v>
      </c>
    </row>
    <row r="24" spans="1:35" s="2" customFormat="1" ht="28.5" customHeight="1" x14ac:dyDescent="0.2">
      <c r="C24" s="9"/>
      <c r="D24" s="9" t="s">
        <v>154</v>
      </c>
      <c r="E24" s="318"/>
      <c r="F24" s="318"/>
      <c r="G24" s="318"/>
      <c r="H24" s="319"/>
      <c r="I24" s="318"/>
      <c r="J24" s="318"/>
      <c r="K24" s="318"/>
      <c r="L24" s="318"/>
      <c r="M24" s="318"/>
      <c r="N24" s="318"/>
    </row>
    <row r="25" spans="1:35" s="2" customFormat="1" ht="48.75" customHeight="1" x14ac:dyDescent="0.2">
      <c r="C25" s="9"/>
      <c r="D25" s="10"/>
      <c r="E25" s="318"/>
      <c r="F25" s="318"/>
      <c r="G25" s="318"/>
      <c r="H25" s="318"/>
      <c r="I25" s="318"/>
      <c r="J25" s="318"/>
      <c r="K25" s="318"/>
      <c r="L25" s="318"/>
      <c r="M25" s="318"/>
      <c r="N25" s="318"/>
    </row>
    <row r="26" spans="1:35" s="2" customFormat="1" ht="14.25" customHeight="1" x14ac:dyDescent="0.2">
      <c r="C26" s="9" t="s">
        <v>134</v>
      </c>
      <c r="D26" s="9"/>
      <c r="E26" s="9"/>
      <c r="F26" s="9"/>
      <c r="G26" s="9"/>
      <c r="H26" s="9"/>
      <c r="I26" s="9"/>
      <c r="J26" s="9"/>
      <c r="K26" s="9"/>
      <c r="L26" s="9"/>
      <c r="M26" s="9"/>
      <c r="N26" s="9"/>
    </row>
    <row r="27" spans="1:35" s="2" customFormat="1" ht="41.5" customHeight="1" x14ac:dyDescent="0.2">
      <c r="A27" s="11"/>
      <c r="B27" s="11"/>
      <c r="C27" s="581" t="s">
        <v>155</v>
      </c>
      <c r="D27" s="581"/>
      <c r="E27" s="581"/>
      <c r="F27" s="581"/>
      <c r="G27" s="581"/>
      <c r="H27" s="581"/>
      <c r="I27" s="581"/>
      <c r="J27" s="581"/>
      <c r="K27" s="581"/>
      <c r="L27" s="581"/>
      <c r="M27" s="581"/>
      <c r="N27" s="581"/>
    </row>
    <row r="28" spans="1:35" ht="42" customHeight="1" x14ac:dyDescent="0.2">
      <c r="B28" s="327"/>
      <c r="C28" s="581" t="s">
        <v>156</v>
      </c>
      <c r="D28" s="581"/>
      <c r="E28" s="581"/>
      <c r="F28" s="581"/>
      <c r="G28" s="581"/>
      <c r="H28" s="581"/>
      <c r="I28" s="581"/>
      <c r="J28" s="581"/>
      <c r="K28" s="581"/>
      <c r="L28" s="581"/>
      <c r="M28" s="581"/>
      <c r="N28" s="581"/>
    </row>
    <row r="29" spans="1:35" ht="24.75" customHeight="1" x14ac:dyDescent="0.2">
      <c r="C29" s="23"/>
      <c r="D29" s="23"/>
      <c r="E29" s="23"/>
      <c r="F29" s="23"/>
      <c r="G29" s="23"/>
      <c r="H29" s="23"/>
      <c r="I29" s="23"/>
      <c r="J29" s="23"/>
      <c r="K29" s="23"/>
      <c r="L29" s="23"/>
      <c r="M29" s="23"/>
      <c r="N29" s="23"/>
      <c r="O29" s="12"/>
      <c r="P29" s="12"/>
      <c r="Q29" s="12"/>
      <c r="R29" s="12"/>
      <c r="S29" s="12"/>
      <c r="T29" s="12"/>
      <c r="U29" s="12"/>
      <c r="V29" s="12"/>
      <c r="W29" s="12"/>
      <c r="X29" s="12"/>
      <c r="Y29" s="12"/>
      <c r="Z29" s="12"/>
      <c r="AA29" s="12"/>
      <c r="AB29" s="12"/>
      <c r="AC29" s="12"/>
      <c r="AD29" s="12"/>
      <c r="AE29" s="12"/>
      <c r="AF29" s="12"/>
      <c r="AG29" s="12"/>
      <c r="AH29" s="12"/>
    </row>
    <row r="30" spans="1:35" ht="18.75" customHeight="1" x14ac:dyDescent="0.2">
      <c r="A30" s="320"/>
      <c r="B30" s="321"/>
      <c r="C30" s="321"/>
      <c r="D30" s="321"/>
      <c r="E30" s="321"/>
      <c r="F30" s="321"/>
      <c r="G30" s="321"/>
      <c r="H30" s="321"/>
      <c r="I30" s="321"/>
      <c r="J30" s="45"/>
      <c r="K30" s="45"/>
      <c r="L30" s="45"/>
      <c r="M30" s="45"/>
      <c r="N30" s="45"/>
    </row>
    <row r="31" spans="1:35" ht="21.75" customHeight="1" x14ac:dyDescent="0.2">
      <c r="A31" s="320"/>
      <c r="B31" s="581"/>
      <c r="C31" s="581"/>
      <c r="D31" s="581"/>
      <c r="E31" s="581"/>
      <c r="F31" s="581"/>
      <c r="G31" s="581"/>
      <c r="H31" s="581"/>
      <c r="I31" s="581"/>
      <c r="J31" s="581"/>
      <c r="K31" s="581"/>
      <c r="L31" s="581"/>
      <c r="M31" s="581"/>
      <c r="N31" s="581"/>
      <c r="O31" s="12"/>
      <c r="P31" s="12"/>
      <c r="Q31" s="12"/>
      <c r="R31" s="12"/>
      <c r="S31" s="12"/>
      <c r="T31" s="12"/>
      <c r="U31" s="12"/>
      <c r="V31" s="12"/>
      <c r="W31" s="12"/>
      <c r="X31" s="12"/>
      <c r="Y31" s="12"/>
      <c r="Z31" s="12"/>
      <c r="AA31" s="12"/>
      <c r="AB31" s="12"/>
      <c r="AC31" s="12"/>
      <c r="AD31" s="12"/>
      <c r="AE31" s="12"/>
      <c r="AF31" s="12"/>
      <c r="AG31" s="12"/>
      <c r="AH31" s="12"/>
      <c r="AI31" s="12"/>
    </row>
    <row r="32" spans="1:35" ht="43.4" customHeight="1" x14ac:dyDescent="0.2">
      <c r="B32" s="581"/>
      <c r="C32" s="581"/>
      <c r="D32" s="581"/>
      <c r="E32" s="581"/>
      <c r="F32" s="581"/>
      <c r="G32" s="581"/>
      <c r="H32" s="581"/>
      <c r="I32" s="581"/>
      <c r="J32" s="581"/>
      <c r="K32" s="581"/>
      <c r="L32" s="581"/>
      <c r="M32" s="581"/>
      <c r="N32" s="581"/>
      <c r="O32" s="12"/>
      <c r="P32" s="12"/>
      <c r="Q32" s="12"/>
      <c r="R32" s="12"/>
      <c r="S32" s="12"/>
      <c r="T32" s="12"/>
      <c r="U32" s="12"/>
      <c r="V32" s="12"/>
      <c r="W32" s="12"/>
      <c r="X32" s="12"/>
      <c r="Y32" s="12"/>
      <c r="Z32" s="12"/>
      <c r="AA32" s="12"/>
      <c r="AB32" s="12"/>
      <c r="AC32" s="12"/>
      <c r="AD32" s="12"/>
      <c r="AE32" s="12"/>
      <c r="AF32" s="12"/>
      <c r="AG32" s="12"/>
      <c r="AH32" s="12"/>
    </row>
    <row r="33" spans="2:34" ht="15" customHeight="1" x14ac:dyDescent="0.2">
      <c r="B33" s="327"/>
      <c r="C33" s="9"/>
      <c r="D33" s="9"/>
      <c r="E33" s="9"/>
      <c r="F33" s="9"/>
      <c r="G33" s="9"/>
      <c r="H33" s="9"/>
      <c r="I33" s="9"/>
      <c r="J33" s="9"/>
      <c r="K33" s="9"/>
      <c r="L33" s="9"/>
      <c r="M33" s="9"/>
      <c r="N33" s="9"/>
    </row>
    <row r="34" spans="2:34" ht="24.75" customHeight="1" x14ac:dyDescent="0.2">
      <c r="B34" s="581"/>
      <c r="C34" s="581"/>
      <c r="D34" s="581"/>
      <c r="E34" s="581"/>
      <c r="F34" s="581"/>
      <c r="G34" s="581"/>
      <c r="H34" s="581"/>
      <c r="I34" s="581"/>
      <c r="J34" s="581"/>
      <c r="K34" s="581"/>
      <c r="L34" s="581"/>
      <c r="M34" s="581"/>
      <c r="N34" s="581"/>
      <c r="O34" s="12"/>
      <c r="P34" s="12"/>
      <c r="Q34" s="12"/>
      <c r="R34" s="12"/>
      <c r="S34" s="12"/>
      <c r="T34" s="12"/>
      <c r="U34" s="12"/>
      <c r="V34" s="12"/>
      <c r="W34" s="12"/>
      <c r="X34" s="12"/>
      <c r="Y34" s="12"/>
      <c r="Z34" s="12"/>
      <c r="AA34" s="12"/>
      <c r="AB34" s="12"/>
      <c r="AC34" s="12"/>
      <c r="AD34" s="12"/>
      <c r="AE34" s="12"/>
      <c r="AF34" s="12"/>
      <c r="AG34" s="12"/>
      <c r="AH34" s="12"/>
    </row>
    <row r="71" spans="2:16" ht="22.5" customHeight="1" x14ac:dyDescent="0.2">
      <c r="B71" s="15"/>
      <c r="D71" s="13"/>
      <c r="E71" s="13"/>
      <c r="F71" s="13"/>
      <c r="G71" s="13"/>
      <c r="H71" s="13"/>
      <c r="I71" s="13"/>
      <c r="J71" s="13"/>
      <c r="K71" s="13"/>
      <c r="L71" s="13"/>
      <c r="M71" s="13"/>
      <c r="N71" s="13"/>
      <c r="O71" s="13"/>
      <c r="P71" s="13"/>
    </row>
    <row r="74" spans="2:16" ht="30" customHeight="1" x14ac:dyDescent="0.2"/>
    <row r="286" ht="65.25" customHeight="1" x14ac:dyDescent="0.2"/>
  </sheetData>
  <sheetProtection selectLockedCells="1"/>
  <mergeCells count="25">
    <mergeCell ref="D9:E9"/>
    <mergeCell ref="F9:L9"/>
    <mergeCell ref="D10:E10"/>
    <mergeCell ref="D12:E12"/>
    <mergeCell ref="F12:L12"/>
    <mergeCell ref="F10:L10"/>
    <mergeCell ref="M3:N3"/>
    <mergeCell ref="B4:N4"/>
    <mergeCell ref="D6:E6"/>
    <mergeCell ref="F6:L6"/>
    <mergeCell ref="D7:E7"/>
    <mergeCell ref="F7:L7"/>
    <mergeCell ref="F13:L13"/>
    <mergeCell ref="E16:N16"/>
    <mergeCell ref="E19:L19"/>
    <mergeCell ref="E21:L21"/>
    <mergeCell ref="B34:N34"/>
    <mergeCell ref="B32:N32"/>
    <mergeCell ref="E23:L23"/>
    <mergeCell ref="C27:N27"/>
    <mergeCell ref="B31:N31"/>
    <mergeCell ref="E22:L22"/>
    <mergeCell ref="C28:N28"/>
    <mergeCell ref="E20:L20"/>
    <mergeCell ref="D13:E13"/>
  </mergeCells>
  <phoneticPr fontId="5"/>
  <dataValidations count="1">
    <dataValidation imeMode="hiragana" allowBlank="1" showInputMessage="1" showErrorMessage="1" sqref="F6:L6 F9:L9 F12:L12" xr:uid="{00000000-0002-0000-0000-000000000000}"/>
  </dataValidations>
  <printOptions horizontalCentered="1"/>
  <pageMargins left="0.59055118110236227" right="0.31496062992125984" top="0.74803149606299213" bottom="0.74803149606299213" header="0.31496062992125984" footer="0.31496062992125984"/>
  <pageSetup paperSize="9" scale="98" fitToHeight="0" orientation="portrait" r:id="rId1"/>
  <rowBreaks count="1" manualBreakCount="1">
    <brk id="29"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AE62"/>
  <sheetViews>
    <sheetView showGridLines="0" view="pageBreakPreview" topLeftCell="A55" zoomScale="85" zoomScaleNormal="75" zoomScaleSheetLayoutView="85" workbookViewId="0">
      <selection activeCell="AB60" sqref="AB60"/>
    </sheetView>
  </sheetViews>
  <sheetFormatPr defaultColWidth="8.6328125" defaultRowHeight="18" customHeight="1" x14ac:dyDescent="0.2"/>
  <cols>
    <col min="1" max="1" width="3.08984375" style="7" customWidth="1"/>
    <col min="2" max="13" width="6.08984375" style="7" customWidth="1"/>
    <col min="14" max="14" width="1.36328125" style="7" customWidth="1"/>
    <col min="15" max="15" width="6.6328125" style="7" customWidth="1"/>
    <col min="16" max="19" width="3.90625" style="7" customWidth="1"/>
    <col min="20" max="21" width="4.36328125" style="7" customWidth="1"/>
    <col min="22" max="24" width="4" style="7" customWidth="1"/>
    <col min="25" max="25" width="10.26953125" style="7" customWidth="1"/>
    <col min="26" max="31" width="18" style="7" customWidth="1"/>
    <col min="32" max="86" width="4.6328125" style="7" customWidth="1"/>
    <col min="87" max="16384" width="8.6328125" style="7"/>
  </cols>
  <sheetData>
    <row r="1" spans="1:31" s="16" customFormat="1" ht="18" customHeight="1" x14ac:dyDescent="0.2">
      <c r="A1" s="328"/>
      <c r="B1" s="328"/>
      <c r="C1" s="329"/>
      <c r="V1" s="117" t="s">
        <v>157</v>
      </c>
    </row>
    <row r="2" spans="1:31" s="17" customFormat="1" ht="23.5" customHeight="1" x14ac:dyDescent="0.25">
      <c r="A2" s="330"/>
      <c r="B2" s="767" t="s">
        <v>158</v>
      </c>
      <c r="C2" s="767"/>
      <c r="D2" s="767"/>
      <c r="E2" s="767"/>
      <c r="F2" s="767"/>
      <c r="G2" s="767"/>
      <c r="H2" s="767"/>
      <c r="I2" s="767"/>
      <c r="J2" s="767"/>
      <c r="K2" s="767"/>
      <c r="L2" s="767"/>
      <c r="M2" s="767"/>
      <c r="N2" s="767"/>
      <c r="O2" s="767"/>
      <c r="P2" s="767"/>
      <c r="Q2" s="767"/>
      <c r="R2" s="767"/>
      <c r="S2" s="767"/>
      <c r="T2" s="767"/>
      <c r="U2" s="767"/>
      <c r="V2" s="767"/>
    </row>
    <row r="3" spans="1:31" s="17" customFormat="1" ht="23.5" customHeight="1" x14ac:dyDescent="0.25">
      <c r="A3" s="330"/>
      <c r="B3" s="432"/>
      <c r="C3" s="432"/>
      <c r="D3" s="432"/>
      <c r="E3" s="432"/>
      <c r="F3" s="432"/>
      <c r="G3" s="432"/>
      <c r="H3" s="432"/>
      <c r="I3" s="432"/>
      <c r="J3" s="432"/>
      <c r="K3" s="432"/>
      <c r="L3" s="432"/>
      <c r="M3" s="432"/>
      <c r="N3" s="432"/>
      <c r="O3" s="432"/>
      <c r="P3" s="432"/>
      <c r="Q3" s="432"/>
      <c r="R3" s="432"/>
      <c r="S3" s="432"/>
      <c r="T3" s="432"/>
      <c r="U3" s="432"/>
      <c r="V3" s="432"/>
    </row>
    <row r="4" spans="1:31" s="17" customFormat="1" ht="23.5" customHeight="1" x14ac:dyDescent="0.25">
      <c r="A4" s="1" t="s">
        <v>159</v>
      </c>
      <c r="B4" s="449"/>
      <c r="C4" s="449"/>
      <c r="D4" s="50"/>
      <c r="E4" s="449"/>
      <c r="F4" s="449"/>
      <c r="G4" s="432"/>
      <c r="H4" s="432"/>
      <c r="I4" s="432"/>
      <c r="J4" s="432"/>
      <c r="K4" s="432"/>
      <c r="L4" s="432"/>
      <c r="M4" s="432"/>
      <c r="N4" s="432"/>
      <c r="O4" s="432"/>
      <c r="P4" s="432"/>
      <c r="Q4" s="432"/>
      <c r="R4" s="432"/>
      <c r="S4" s="432"/>
      <c r="T4" s="432"/>
      <c r="U4" s="432"/>
      <c r="V4" s="432"/>
    </row>
    <row r="5" spans="1:31" s="4" customFormat="1" ht="27.25" customHeight="1" x14ac:dyDescent="0.2">
      <c r="A5" s="1" t="s">
        <v>160</v>
      </c>
      <c r="F5" s="673"/>
      <c r="G5" s="673"/>
      <c r="H5" s="673"/>
      <c r="I5" s="673"/>
      <c r="J5" s="673"/>
      <c r="K5" s="673"/>
      <c r="L5" s="673"/>
      <c r="M5" s="673"/>
      <c r="N5" s="673"/>
      <c r="O5" s="673"/>
      <c r="P5" s="673"/>
      <c r="Q5" s="673"/>
      <c r="R5" s="673"/>
      <c r="S5" s="673"/>
      <c r="T5" s="673"/>
      <c r="U5" s="673"/>
      <c r="V5" s="673"/>
      <c r="W5" s="673"/>
      <c r="Z5" s="672"/>
      <c r="AA5" s="672"/>
      <c r="AB5" s="672"/>
      <c r="AC5" s="672"/>
      <c r="AD5" s="672"/>
      <c r="AE5" s="672"/>
    </row>
    <row r="6" spans="1:31" ht="26.25" customHeight="1" x14ac:dyDescent="0.2">
      <c r="A6" s="322"/>
      <c r="B6" s="674" t="s">
        <v>161</v>
      </c>
      <c r="C6" s="675"/>
      <c r="D6" s="674" t="s">
        <v>162</v>
      </c>
      <c r="E6" s="675"/>
      <c r="F6" s="676" t="s">
        <v>163</v>
      </c>
      <c r="G6" s="677"/>
      <c r="H6" s="674" t="s">
        <v>164</v>
      </c>
      <c r="I6" s="675"/>
      <c r="J6" s="674" t="s">
        <v>164</v>
      </c>
      <c r="K6" s="675"/>
      <c r="L6" s="45"/>
      <c r="M6" s="45"/>
    </row>
    <row r="7" spans="1:31" ht="7.5" customHeight="1" x14ac:dyDescent="0.2">
      <c r="A7" s="322"/>
      <c r="B7" s="678"/>
      <c r="C7" s="679"/>
      <c r="D7" s="678"/>
      <c r="E7" s="679"/>
      <c r="F7" s="726"/>
      <c r="G7" s="727"/>
      <c r="H7" s="678"/>
      <c r="I7" s="679"/>
      <c r="J7" s="678"/>
      <c r="K7" s="679"/>
      <c r="L7" s="323"/>
      <c r="M7" s="45"/>
    </row>
    <row r="8" spans="1:31" ht="18.75" customHeight="1" x14ac:dyDescent="0.2">
      <c r="A8" s="322"/>
      <c r="B8" s="680" t="s">
        <v>165</v>
      </c>
      <c r="C8" s="681"/>
      <c r="D8" s="680" t="s">
        <v>165</v>
      </c>
      <c r="E8" s="681"/>
      <c r="F8" s="728">
        <v>5</v>
      </c>
      <c r="G8" s="729"/>
      <c r="H8" s="680"/>
      <c r="I8" s="681"/>
      <c r="J8" s="680"/>
      <c r="K8" s="681"/>
      <c r="L8" s="323"/>
      <c r="M8" s="45"/>
    </row>
    <row r="9" spans="1:31" s="17" customFormat="1" ht="23.5" customHeight="1" x14ac:dyDescent="0.25">
      <c r="A9" s="330"/>
      <c r="B9" s="432"/>
      <c r="C9" s="432"/>
      <c r="D9" s="432"/>
      <c r="E9" s="432"/>
      <c r="F9" s="432"/>
      <c r="G9" s="432"/>
      <c r="H9" s="432"/>
      <c r="I9" s="432"/>
      <c r="J9" s="432"/>
      <c r="K9" s="432"/>
      <c r="L9" s="432"/>
      <c r="M9" s="432"/>
      <c r="N9" s="432"/>
      <c r="O9" s="432"/>
      <c r="P9" s="432"/>
      <c r="Q9" s="432"/>
      <c r="R9" s="432"/>
      <c r="S9" s="432"/>
      <c r="T9" s="432"/>
      <c r="U9" s="432"/>
      <c r="V9" s="432"/>
    </row>
    <row r="10" spans="1:31" ht="18" customHeight="1" x14ac:dyDescent="0.2">
      <c r="A10" s="13" t="s">
        <v>166</v>
      </c>
      <c r="B10" s="13"/>
    </row>
    <row r="11" spans="1:31" s="14" customFormat="1" ht="18.75" customHeight="1" x14ac:dyDescent="0.2">
      <c r="A11" s="324"/>
      <c r="B11" s="325" t="s">
        <v>167</v>
      </c>
      <c r="E11" s="326"/>
    </row>
    <row r="12" spans="1:31" s="14" customFormat="1" ht="18.75" customHeight="1" x14ac:dyDescent="0.2">
      <c r="A12" s="324"/>
      <c r="B12" s="325"/>
      <c r="E12" s="326"/>
    </row>
    <row r="14" spans="1:31" s="13" customFormat="1" ht="23.5" customHeight="1" x14ac:dyDescent="0.2">
      <c r="A14" s="1" t="s">
        <v>168</v>
      </c>
      <c r="B14" s="331"/>
      <c r="C14" s="1"/>
      <c r="D14" s="1"/>
      <c r="E14" s="1"/>
      <c r="F14" s="1"/>
      <c r="H14" s="331"/>
      <c r="W14" s="1"/>
      <c r="X14" s="1"/>
    </row>
    <row r="15" spans="1:31" s="4" customFormat="1" ht="27.25" customHeight="1" x14ac:dyDescent="0.2">
      <c r="A15" s="1" t="s">
        <v>169</v>
      </c>
      <c r="F15" s="673" t="s">
        <v>170</v>
      </c>
      <c r="G15" s="673"/>
      <c r="H15" s="673"/>
      <c r="I15" s="673"/>
      <c r="J15" s="673"/>
      <c r="K15" s="673"/>
      <c r="L15" s="673"/>
      <c r="M15" s="673"/>
      <c r="N15" s="673"/>
      <c r="O15" s="673"/>
      <c r="P15" s="673"/>
      <c r="Q15" s="673"/>
      <c r="R15" s="673"/>
      <c r="S15" s="673"/>
      <c r="T15" s="673"/>
      <c r="U15" s="673"/>
      <c r="V15" s="673"/>
      <c r="W15" s="673"/>
      <c r="Z15" s="672"/>
      <c r="AA15" s="672"/>
      <c r="AB15" s="672"/>
      <c r="AC15" s="672"/>
      <c r="AD15" s="672"/>
      <c r="AE15" s="672"/>
    </row>
    <row r="16" spans="1:31" s="2" customFormat="1" ht="25.5" customHeight="1" x14ac:dyDescent="0.2">
      <c r="B16" s="18" t="s">
        <v>171</v>
      </c>
      <c r="C16" s="746" t="s">
        <v>172</v>
      </c>
      <c r="D16" s="746"/>
      <c r="E16" s="746"/>
      <c r="F16" s="747" t="s">
        <v>173</v>
      </c>
      <c r="G16" s="747"/>
      <c r="H16" s="747"/>
      <c r="I16" s="746" t="s">
        <v>174</v>
      </c>
      <c r="J16" s="746"/>
      <c r="K16" s="746"/>
      <c r="L16" s="746"/>
      <c r="N16" s="682" t="s">
        <v>175</v>
      </c>
      <c r="O16" s="683"/>
      <c r="P16" s="683"/>
      <c r="Q16" s="683"/>
      <c r="R16" s="683"/>
      <c r="S16" s="683"/>
      <c r="T16" s="683"/>
      <c r="U16" s="683"/>
      <c r="V16" s="683"/>
      <c r="W16" s="334"/>
      <c r="X16" s="22"/>
      <c r="Y16" s="22"/>
      <c r="Z16" s="22"/>
      <c r="AA16" s="705"/>
      <c r="AB16" s="705"/>
      <c r="AC16" s="705"/>
      <c r="AD16" s="705"/>
    </row>
    <row r="17" spans="1:30" s="2" customFormat="1" ht="6" customHeight="1" x14ac:dyDescent="0.2">
      <c r="A17" s="19"/>
      <c r="B17" s="733" t="s">
        <v>78</v>
      </c>
      <c r="C17" s="735"/>
      <c r="D17" s="735"/>
      <c r="E17" s="735"/>
      <c r="F17" s="736"/>
      <c r="G17" s="737"/>
      <c r="H17" s="335"/>
      <c r="I17" s="738">
        <f t="shared" ref="I17:I22" si="0">ROUNDDOWN((INT(C17)*F17/10),0)</f>
        <v>0</v>
      </c>
      <c r="J17" s="739"/>
      <c r="K17" s="739"/>
      <c r="L17" s="740"/>
      <c r="N17" s="684"/>
      <c r="O17" s="685"/>
      <c r="P17" s="685"/>
      <c r="Q17" s="685"/>
      <c r="R17" s="685"/>
      <c r="S17" s="685"/>
      <c r="T17" s="685"/>
      <c r="U17" s="685"/>
      <c r="V17" s="685"/>
      <c r="W17" s="336"/>
      <c r="X17" s="190"/>
      <c r="AA17" s="705"/>
      <c r="AB17" s="705"/>
      <c r="AC17" s="705"/>
      <c r="AD17" s="705"/>
    </row>
    <row r="18" spans="1:30" s="2" customFormat="1" ht="22.5" customHeight="1" x14ac:dyDescent="0.2">
      <c r="A18" s="19"/>
      <c r="B18" s="734"/>
      <c r="C18" s="741">
        <v>0</v>
      </c>
      <c r="D18" s="742"/>
      <c r="E18" s="743"/>
      <c r="F18" s="744">
        <f>IF('はじめに（PC）'!$D$2="北海道",'【参考】交付単価（PC）'!I9,'【参考】交付単価（PC）'!G9)</f>
        <v>4400</v>
      </c>
      <c r="G18" s="745"/>
      <c r="H18" s="337" t="s">
        <v>79</v>
      </c>
      <c r="I18" s="730">
        <f>ROUNDDOWN((INT(C18)*F18/10),0)</f>
        <v>0</v>
      </c>
      <c r="J18" s="731"/>
      <c r="K18" s="731"/>
      <c r="L18" s="732"/>
      <c r="N18" s="684"/>
      <c r="O18" s="685"/>
      <c r="P18" s="685"/>
      <c r="Q18" s="685"/>
      <c r="R18" s="685"/>
      <c r="S18" s="685"/>
      <c r="T18" s="685"/>
      <c r="U18" s="685"/>
      <c r="V18" s="685"/>
      <c r="W18" s="338"/>
      <c r="X18" s="190"/>
      <c r="AA18" s="705"/>
      <c r="AB18" s="705"/>
      <c r="AC18" s="705"/>
      <c r="AD18" s="705"/>
    </row>
    <row r="19" spans="1:30" s="2" customFormat="1" ht="6" customHeight="1" x14ac:dyDescent="0.2">
      <c r="A19" s="19"/>
      <c r="B19" s="733" t="s">
        <v>80</v>
      </c>
      <c r="C19" s="735"/>
      <c r="D19" s="735"/>
      <c r="E19" s="735"/>
      <c r="F19" s="736"/>
      <c r="G19" s="737"/>
      <c r="H19" s="335"/>
      <c r="I19" s="738">
        <f t="shared" si="0"/>
        <v>0</v>
      </c>
      <c r="J19" s="739"/>
      <c r="K19" s="739"/>
      <c r="L19" s="740"/>
      <c r="N19" s="339"/>
      <c r="O19" s="340"/>
      <c r="P19" s="340"/>
      <c r="Q19" s="340"/>
      <c r="R19" s="340"/>
      <c r="S19" s="340"/>
      <c r="T19" s="340"/>
      <c r="U19" s="340"/>
      <c r="V19" s="340"/>
      <c r="W19" s="338"/>
      <c r="X19" s="190"/>
    </row>
    <row r="20" spans="1:30" s="2" customFormat="1" ht="22.5" customHeight="1" x14ac:dyDescent="0.2">
      <c r="B20" s="734"/>
      <c r="C20" s="741">
        <v>0</v>
      </c>
      <c r="D20" s="742"/>
      <c r="E20" s="743"/>
      <c r="F20" s="744">
        <f>IF('はじめに（PC）'!$D$2="北海道",'【参考】交付単価（PC）'!I10,'【参考】交付単価（PC）'!G10)</f>
        <v>2000</v>
      </c>
      <c r="G20" s="745"/>
      <c r="H20" s="337" t="s">
        <v>79</v>
      </c>
      <c r="I20" s="730">
        <f t="shared" si="0"/>
        <v>0</v>
      </c>
      <c r="J20" s="731"/>
      <c r="K20" s="731"/>
      <c r="L20" s="732"/>
      <c r="N20" s="341"/>
      <c r="O20" s="686" t="s">
        <v>176</v>
      </c>
      <c r="P20" s="686"/>
      <c r="Q20" s="686"/>
      <c r="R20" s="686"/>
      <c r="S20" s="686"/>
      <c r="T20" s="686"/>
      <c r="U20" s="198" t="s">
        <v>177</v>
      </c>
      <c r="V20" s="359"/>
      <c r="W20" s="338"/>
      <c r="X20" s="190"/>
      <c r="AA20" s="703"/>
      <c r="AB20" s="703"/>
      <c r="AC20" s="703"/>
    </row>
    <row r="21" spans="1:30" s="2" customFormat="1" ht="14.15" customHeight="1" x14ac:dyDescent="0.2">
      <c r="B21" s="733" t="s">
        <v>178</v>
      </c>
      <c r="C21" s="735"/>
      <c r="D21" s="735"/>
      <c r="E21" s="735"/>
      <c r="F21" s="736"/>
      <c r="G21" s="737"/>
      <c r="H21" s="335"/>
      <c r="I21" s="786">
        <f t="shared" si="0"/>
        <v>0</v>
      </c>
      <c r="J21" s="786"/>
      <c r="K21" s="786"/>
      <c r="L21" s="786"/>
      <c r="N21" s="482"/>
      <c r="O21" s="483"/>
      <c r="P21" s="483"/>
      <c r="Q21" s="483"/>
      <c r="R21" s="483"/>
      <c r="S21" s="483"/>
      <c r="T21" s="483"/>
      <c r="U21" s="483"/>
      <c r="V21" s="483"/>
      <c r="W21" s="484"/>
      <c r="X21" s="22"/>
      <c r="AA21" s="704"/>
      <c r="AB21" s="704"/>
      <c r="AC21" s="192"/>
    </row>
    <row r="22" spans="1:30" s="2" customFormat="1" ht="15" customHeight="1" x14ac:dyDescent="0.2">
      <c r="B22" s="748"/>
      <c r="C22" s="783">
        <v>0</v>
      </c>
      <c r="D22" s="784"/>
      <c r="E22" s="785"/>
      <c r="F22" s="744">
        <f>IF('はじめに（PC）'!$D$2="北海道",'【参考】交付単価（PC）'!I11,'【参考】交付単価（PC）'!G11)</f>
        <v>400</v>
      </c>
      <c r="G22" s="745"/>
      <c r="H22" s="342" t="s">
        <v>79</v>
      </c>
      <c r="I22" s="782">
        <f t="shared" si="0"/>
        <v>0</v>
      </c>
      <c r="J22" s="782"/>
      <c r="K22" s="782"/>
      <c r="L22" s="782"/>
      <c r="N22" s="485"/>
      <c r="O22" s="765" t="s">
        <v>179</v>
      </c>
      <c r="P22" s="765"/>
      <c r="Q22" s="765"/>
      <c r="R22" s="765"/>
      <c r="S22" s="765"/>
      <c r="T22" s="765"/>
      <c r="U22" s="765"/>
      <c r="V22" s="765"/>
      <c r="W22" s="486"/>
      <c r="X22" s="22"/>
      <c r="AA22" s="706"/>
      <c r="AB22" s="706"/>
      <c r="AC22" s="192"/>
    </row>
    <row r="23" spans="1:30" s="2" customFormat="1" ht="24" customHeight="1" x14ac:dyDescent="0.2">
      <c r="B23" s="749" t="s">
        <v>180</v>
      </c>
      <c r="C23" s="750"/>
      <c r="D23" s="750"/>
      <c r="E23" s="750"/>
      <c r="F23" s="750"/>
      <c r="G23" s="750"/>
      <c r="H23" s="750"/>
      <c r="I23" s="750"/>
      <c r="J23" s="750"/>
      <c r="K23" s="750"/>
      <c r="L23" s="751"/>
      <c r="N23" s="487"/>
      <c r="O23" s="766"/>
      <c r="P23" s="766"/>
      <c r="Q23" s="766"/>
      <c r="R23" s="766"/>
      <c r="S23" s="766"/>
      <c r="T23" s="766"/>
      <c r="U23" s="766"/>
      <c r="V23" s="766"/>
      <c r="W23" s="488"/>
      <c r="X23" s="22"/>
      <c r="AA23" s="704"/>
      <c r="AB23" s="704"/>
      <c r="AC23" s="192"/>
    </row>
    <row r="24" spans="1:30" s="2" customFormat="1" ht="6" customHeight="1" x14ac:dyDescent="0.2">
      <c r="B24" s="748" t="s">
        <v>181</v>
      </c>
      <c r="C24" s="769">
        <f>INT(SUM(C17,C19,C21))</f>
        <v>0</v>
      </c>
      <c r="D24" s="770"/>
      <c r="E24" s="770"/>
      <c r="F24" s="771"/>
      <c r="G24" s="772"/>
      <c r="H24" s="773"/>
      <c r="I24" s="777">
        <f>SUM(I17,I19,I21)</f>
        <v>0</v>
      </c>
      <c r="J24" s="778"/>
      <c r="K24" s="778"/>
      <c r="L24" s="779"/>
      <c r="N24" s="481"/>
      <c r="O24" s="481"/>
      <c r="P24" s="481"/>
      <c r="Q24" s="481"/>
      <c r="R24" s="481"/>
      <c r="S24" s="481"/>
      <c r="T24" s="481"/>
      <c r="U24" s="481"/>
      <c r="V24" s="481"/>
      <c r="W24" s="481"/>
      <c r="X24" s="22"/>
      <c r="AA24" s="706"/>
      <c r="AB24" s="706"/>
      <c r="AC24" s="192"/>
    </row>
    <row r="25" spans="1:30" s="2" customFormat="1" ht="22.5" customHeight="1" x14ac:dyDescent="0.2">
      <c r="B25" s="734"/>
      <c r="C25" s="780">
        <f>INT(SUM(C18,C20,C22))</f>
        <v>0</v>
      </c>
      <c r="D25" s="781"/>
      <c r="E25" s="781"/>
      <c r="F25" s="774"/>
      <c r="G25" s="775"/>
      <c r="H25" s="776"/>
      <c r="I25" s="732">
        <f>SUM(I18,I20,I22)</f>
        <v>0</v>
      </c>
      <c r="J25" s="768"/>
      <c r="K25" s="768"/>
      <c r="L25" s="768"/>
      <c r="N25" s="489"/>
      <c r="O25" s="489"/>
      <c r="P25" s="489"/>
      <c r="Q25" s="489"/>
      <c r="R25" s="489"/>
      <c r="S25" s="489"/>
      <c r="T25" s="489"/>
      <c r="U25" s="489"/>
      <c r="V25" s="489"/>
      <c r="W25" s="489"/>
      <c r="AA25" s="704"/>
      <c r="AB25" s="704"/>
      <c r="AC25" s="366"/>
    </row>
    <row r="26" spans="1:30" s="2" customFormat="1" ht="3.75" customHeight="1" x14ac:dyDescent="0.2">
      <c r="B26" s="8"/>
      <c r="C26" s="332"/>
      <c r="D26" s="332"/>
      <c r="E26" s="332"/>
      <c r="F26" s="333"/>
      <c r="G26" s="333"/>
      <c r="H26" s="333"/>
      <c r="I26" s="21"/>
      <c r="J26" s="21"/>
      <c r="K26" s="21"/>
      <c r="L26" s="21"/>
      <c r="N26" s="23"/>
      <c r="O26" s="23"/>
      <c r="P26" s="23"/>
      <c r="Q26" s="23"/>
      <c r="R26" s="23"/>
      <c r="S26" s="344"/>
      <c r="T26" s="344"/>
      <c r="U26" s="344"/>
      <c r="V26" s="344"/>
      <c r="AA26" s="266"/>
      <c r="AB26" s="266"/>
      <c r="AC26" s="192"/>
    </row>
    <row r="27" spans="1:30" s="2" customFormat="1" ht="24.65" customHeight="1" x14ac:dyDescent="0.2">
      <c r="B27" s="8"/>
      <c r="C27" s="332"/>
      <c r="D27" s="332"/>
      <c r="E27" s="332"/>
      <c r="F27" s="333"/>
      <c r="G27" s="333"/>
      <c r="H27" s="333"/>
      <c r="I27" s="21"/>
      <c r="J27" s="21"/>
      <c r="K27" s="21"/>
      <c r="L27" s="21"/>
      <c r="N27" s="752" t="s">
        <v>182</v>
      </c>
      <c r="O27" s="753"/>
      <c r="P27" s="753"/>
      <c r="Q27" s="753"/>
      <c r="R27" s="753"/>
      <c r="S27" s="753"/>
      <c r="T27" s="753"/>
      <c r="U27" s="753"/>
      <c r="V27" s="753"/>
      <c r="W27" s="754"/>
      <c r="AA27" s="266"/>
      <c r="AB27" s="266"/>
      <c r="AC27" s="192"/>
    </row>
    <row r="28" spans="1:30" s="2" customFormat="1" ht="9.75" customHeight="1" x14ac:dyDescent="0.2">
      <c r="B28" s="8"/>
      <c r="C28" s="332"/>
      <c r="D28" s="332"/>
      <c r="E28" s="332"/>
      <c r="F28" s="333"/>
      <c r="G28" s="333"/>
      <c r="H28" s="333"/>
      <c r="I28" s="21"/>
      <c r="J28" s="21"/>
      <c r="K28" s="21"/>
      <c r="L28" s="21"/>
      <c r="N28" s="755"/>
      <c r="O28" s="756"/>
      <c r="P28" s="756"/>
      <c r="Q28" s="756"/>
      <c r="R28" s="756"/>
      <c r="S28" s="756"/>
      <c r="T28" s="756"/>
      <c r="U28" s="756"/>
      <c r="V28" s="756"/>
      <c r="W28" s="757"/>
      <c r="AA28" s="266"/>
      <c r="AB28" s="266"/>
      <c r="AC28" s="192"/>
    </row>
    <row r="29" spans="1:30" s="2" customFormat="1" ht="9.75" customHeight="1" x14ac:dyDescent="0.2">
      <c r="B29" s="8"/>
      <c r="C29" s="332"/>
      <c r="D29" s="332"/>
      <c r="E29" s="332"/>
      <c r="F29" s="333"/>
      <c r="G29" s="333"/>
      <c r="H29" s="333"/>
      <c r="I29" s="21"/>
      <c r="J29" s="21"/>
      <c r="K29" s="21"/>
      <c r="L29" s="21"/>
      <c r="N29" s="755"/>
      <c r="O29" s="756"/>
      <c r="P29" s="756"/>
      <c r="Q29" s="756"/>
      <c r="R29" s="756"/>
      <c r="S29" s="756"/>
      <c r="T29" s="756"/>
      <c r="U29" s="756"/>
      <c r="V29" s="756"/>
      <c r="W29" s="757"/>
      <c r="AA29" s="266"/>
      <c r="AB29" s="266"/>
      <c r="AC29" s="192"/>
    </row>
    <row r="30" spans="1:30" s="2" customFormat="1" ht="24.65" customHeight="1" x14ac:dyDescent="0.2">
      <c r="B30" s="8"/>
      <c r="C30" s="332"/>
      <c r="D30" s="332"/>
      <c r="E30" s="332"/>
      <c r="F30" s="333"/>
      <c r="G30" s="333"/>
      <c r="H30" s="333"/>
      <c r="I30" s="21"/>
      <c r="J30" s="21"/>
      <c r="K30" s="21"/>
      <c r="L30" s="21"/>
      <c r="N30" s="343"/>
      <c r="O30" s="758" t="s">
        <v>183</v>
      </c>
      <c r="P30" s="758"/>
      <c r="Q30" s="758"/>
      <c r="R30" s="758"/>
      <c r="S30" s="758"/>
      <c r="T30" s="758"/>
      <c r="U30" s="9" t="s">
        <v>177</v>
      </c>
      <c r="V30" s="407"/>
      <c r="W30" s="19"/>
      <c r="AA30" s="266"/>
      <c r="AB30" s="266"/>
      <c r="AC30" s="192"/>
    </row>
    <row r="31" spans="1:30" s="2" customFormat="1" ht="9.75" customHeight="1" x14ac:dyDescent="0.2">
      <c r="B31" s="8"/>
      <c r="C31" s="332"/>
      <c r="D31" s="332"/>
      <c r="E31" s="332"/>
      <c r="F31" s="333"/>
      <c r="G31" s="333"/>
      <c r="H31" s="333"/>
      <c r="I31" s="21"/>
      <c r="J31" s="21"/>
      <c r="K31" s="21"/>
      <c r="L31" s="21"/>
      <c r="N31" s="343"/>
      <c r="O31" s="23"/>
      <c r="P31" s="23"/>
      <c r="Q31" s="23"/>
      <c r="R31" s="23"/>
      <c r="S31" s="344"/>
      <c r="T31" s="344"/>
      <c r="U31" s="344"/>
      <c r="V31" s="344"/>
      <c r="W31" s="19"/>
      <c r="AA31" s="266"/>
      <c r="AB31" s="266"/>
      <c r="AC31" s="192"/>
    </row>
    <row r="32" spans="1:30" s="2" customFormat="1" ht="24.65" customHeight="1" x14ac:dyDescent="0.2">
      <c r="B32" s="8"/>
      <c r="C32" s="332"/>
      <c r="D32" s="332"/>
      <c r="E32" s="332"/>
      <c r="F32" s="333"/>
      <c r="G32" s="333"/>
      <c r="H32" s="333"/>
      <c r="I32" s="21"/>
      <c r="J32" s="21"/>
      <c r="K32" s="21"/>
      <c r="L32" s="21"/>
      <c r="N32" s="759" t="s">
        <v>184</v>
      </c>
      <c r="O32" s="760"/>
      <c r="P32" s="760"/>
      <c r="Q32" s="760"/>
      <c r="R32" s="761"/>
      <c r="S32" s="762"/>
      <c r="T32" s="763"/>
      <c r="U32" s="763"/>
      <c r="V32" s="764"/>
      <c r="W32" s="19"/>
      <c r="AA32" s="266"/>
      <c r="AB32" s="266"/>
      <c r="AC32" s="192"/>
    </row>
    <row r="33" spans="1:31" s="2" customFormat="1" ht="9.75" customHeight="1" x14ac:dyDescent="0.2">
      <c r="B33" s="8"/>
      <c r="C33" s="332"/>
      <c r="D33" s="332"/>
      <c r="E33" s="332"/>
      <c r="F33" s="333"/>
      <c r="G33" s="333"/>
      <c r="H33" s="333"/>
      <c r="I33" s="21"/>
      <c r="J33" s="21"/>
      <c r="K33" s="21"/>
      <c r="L33" s="21"/>
      <c r="N33" s="345"/>
      <c r="O33" s="346"/>
      <c r="P33" s="346"/>
      <c r="Q33" s="346"/>
      <c r="R33" s="347"/>
      <c r="S33" s="348"/>
      <c r="T33" s="348"/>
      <c r="U33" s="348"/>
      <c r="V33" s="348"/>
      <c r="W33" s="349"/>
      <c r="AA33" s="266"/>
      <c r="AB33" s="266"/>
      <c r="AC33" s="192"/>
    </row>
    <row r="34" spans="1:31" s="2" customFormat="1" ht="9.75" customHeight="1" x14ac:dyDescent="0.2">
      <c r="B34" s="8"/>
      <c r="C34" s="332"/>
      <c r="D34" s="332"/>
      <c r="E34" s="332"/>
      <c r="F34" s="333"/>
      <c r="G34" s="333"/>
      <c r="H34" s="333"/>
      <c r="I34" s="21"/>
      <c r="J34" s="21"/>
      <c r="K34" s="21"/>
      <c r="L34" s="21"/>
      <c r="N34" s="451"/>
      <c r="O34" s="451"/>
      <c r="P34" s="451"/>
      <c r="Q34" s="451"/>
      <c r="R34" s="23"/>
      <c r="S34" s="344"/>
      <c r="T34" s="344"/>
      <c r="U34" s="344"/>
      <c r="V34" s="344"/>
      <c r="AA34" s="266"/>
      <c r="AB34" s="266"/>
      <c r="AC34" s="192"/>
    </row>
    <row r="35" spans="1:31" s="2" customFormat="1" ht="9.75" customHeight="1" x14ac:dyDescent="0.2">
      <c r="B35" s="8"/>
      <c r="C35" s="332"/>
      <c r="D35" s="332"/>
      <c r="E35" s="332"/>
      <c r="F35" s="333"/>
      <c r="G35" s="333"/>
      <c r="H35" s="333"/>
      <c r="I35" s="21"/>
      <c r="J35" s="21"/>
      <c r="K35" s="21"/>
      <c r="L35" s="21"/>
      <c r="N35" s="451"/>
      <c r="O35" s="451"/>
      <c r="P35" s="451"/>
      <c r="Q35" s="451"/>
      <c r="R35" s="23"/>
      <c r="S35" s="344"/>
      <c r="T35" s="344"/>
      <c r="U35" s="344"/>
      <c r="V35" s="344"/>
      <c r="AA35" s="266"/>
      <c r="AB35" s="266"/>
      <c r="AC35" s="192"/>
    </row>
    <row r="36" spans="1:31" s="2" customFormat="1" ht="6.75" customHeight="1" x14ac:dyDescent="0.2">
      <c r="B36" s="476"/>
      <c r="C36" s="477"/>
      <c r="D36" s="477"/>
      <c r="E36" s="478"/>
      <c r="F36" s="478"/>
      <c r="G36" s="478"/>
      <c r="H36" s="478"/>
      <c r="I36" s="478"/>
      <c r="J36" s="478"/>
      <c r="K36" s="477"/>
      <c r="L36" s="477"/>
      <c r="M36" s="477"/>
      <c r="N36" s="477"/>
      <c r="O36" s="477"/>
      <c r="P36" s="477"/>
      <c r="Q36" s="477"/>
      <c r="R36" s="477"/>
      <c r="S36" s="477"/>
      <c r="T36" s="477"/>
      <c r="U36" s="477"/>
      <c r="V36" s="479"/>
      <c r="W36" s="24"/>
      <c r="X36" s="24"/>
      <c r="Y36" s="24"/>
      <c r="Z36" s="24"/>
      <c r="AA36" s="24"/>
      <c r="AB36" s="24"/>
      <c r="AC36" s="24"/>
    </row>
    <row r="37" spans="1:31" ht="16.5" customHeight="1" x14ac:dyDescent="0.2">
      <c r="B37" s="468" t="s">
        <v>185</v>
      </c>
      <c r="C37" s="45"/>
      <c r="D37" s="45"/>
      <c r="E37" s="45"/>
      <c r="F37" s="45"/>
      <c r="V37" s="469"/>
    </row>
    <row r="38" spans="1:31" ht="32.15" customHeight="1" x14ac:dyDescent="0.2">
      <c r="B38" s="697" t="s">
        <v>186</v>
      </c>
      <c r="C38" s="698"/>
      <c r="D38" s="699"/>
      <c r="E38" s="700">
        <v>0</v>
      </c>
      <c r="F38" s="701"/>
      <c r="G38" s="702"/>
      <c r="V38" s="469"/>
    </row>
    <row r="39" spans="1:31" ht="6.75" customHeight="1" x14ac:dyDescent="0.2">
      <c r="B39" s="470"/>
      <c r="C39" s="471"/>
      <c r="D39" s="471"/>
      <c r="E39" s="471"/>
      <c r="F39" s="471"/>
      <c r="G39" s="472"/>
      <c r="H39" s="473"/>
      <c r="I39" s="474"/>
      <c r="J39" s="474"/>
      <c r="K39" s="474"/>
      <c r="L39" s="472"/>
      <c r="M39" s="472"/>
      <c r="N39" s="473"/>
      <c r="O39" s="474"/>
      <c r="P39" s="474"/>
      <c r="Q39" s="474"/>
      <c r="R39" s="472"/>
      <c r="S39" s="472"/>
      <c r="T39" s="472"/>
      <c r="U39" s="472"/>
      <c r="V39" s="475"/>
    </row>
    <row r="40" spans="1:31" s="4" customFormat="1" ht="27.25" customHeight="1" x14ac:dyDescent="0.2">
      <c r="A40" s="1" t="s">
        <v>187</v>
      </c>
      <c r="F40" s="673"/>
      <c r="G40" s="673"/>
      <c r="H40" s="673"/>
      <c r="I40" s="673"/>
      <c r="J40" s="673"/>
      <c r="K40" s="673"/>
      <c r="L40" s="673"/>
      <c r="M40" s="673"/>
      <c r="N40" s="673"/>
      <c r="O40" s="673"/>
      <c r="P40" s="673"/>
      <c r="Q40" s="673"/>
      <c r="R40" s="673"/>
      <c r="S40" s="673"/>
      <c r="T40" s="673"/>
      <c r="U40" s="673"/>
      <c r="V40" s="673"/>
      <c r="W40" s="673"/>
      <c r="Z40" s="672"/>
      <c r="AA40" s="672"/>
      <c r="AB40" s="672"/>
      <c r="AC40" s="672"/>
      <c r="AD40" s="672"/>
      <c r="AE40" s="672"/>
    </row>
    <row r="41" spans="1:31" s="25" customFormat="1" ht="113.5" customHeight="1" x14ac:dyDescent="0.55000000000000004">
      <c r="A41" s="199"/>
      <c r="B41" s="718" t="s">
        <v>188</v>
      </c>
      <c r="C41" s="718"/>
      <c r="D41" s="718"/>
      <c r="E41" s="718"/>
      <c r="F41" s="718"/>
      <c r="G41" s="718"/>
      <c r="H41" s="718"/>
      <c r="I41" s="718"/>
      <c r="J41" s="718"/>
      <c r="K41" s="718"/>
      <c r="L41" s="718"/>
      <c r="M41" s="718"/>
      <c r="N41" s="718"/>
      <c r="O41" s="718"/>
      <c r="P41" s="718"/>
      <c r="Q41" s="718"/>
      <c r="R41" s="718"/>
      <c r="S41" s="718"/>
      <c r="T41" s="718"/>
      <c r="U41" s="718"/>
      <c r="V41" s="190"/>
      <c r="AB41" s="545"/>
    </row>
    <row r="42" spans="1:31" s="2" customFormat="1" ht="64.5" customHeight="1" x14ac:dyDescent="0.2">
      <c r="A42" s="158"/>
      <c r="B42" s="719" t="s">
        <v>189</v>
      </c>
      <c r="C42" s="720"/>
      <c r="D42" s="720"/>
      <c r="E42" s="720"/>
      <c r="F42" s="720"/>
      <c r="G42" s="720"/>
      <c r="H42" s="720"/>
      <c r="I42" s="720"/>
      <c r="J42" s="720"/>
      <c r="K42" s="720"/>
      <c r="L42" s="720"/>
      <c r="M42" s="721"/>
      <c r="N42" s="722" t="s">
        <v>190</v>
      </c>
      <c r="O42" s="723"/>
      <c r="P42" s="724"/>
      <c r="Q42" s="725"/>
      <c r="R42" s="725"/>
      <c r="S42" s="725"/>
      <c r="T42" s="158"/>
      <c r="U42" s="158"/>
    </row>
    <row r="43" spans="1:31" s="2" customFormat="1" ht="28.5" customHeight="1" x14ac:dyDescent="0.2">
      <c r="A43" s="158"/>
      <c r="B43" s="719" t="s">
        <v>191</v>
      </c>
      <c r="C43" s="721"/>
      <c r="D43" s="719" t="s">
        <v>192</v>
      </c>
      <c r="E43" s="720"/>
      <c r="F43" s="720"/>
      <c r="G43" s="721"/>
      <c r="H43" s="719" t="s">
        <v>49</v>
      </c>
      <c r="I43" s="720"/>
      <c r="J43" s="720"/>
      <c r="K43" s="720"/>
      <c r="L43" s="720"/>
      <c r="M43" s="721"/>
      <c r="N43" s="350"/>
      <c r="O43" s="351"/>
      <c r="P43" s="352" t="s">
        <v>193</v>
      </c>
      <c r="Q43" s="277"/>
      <c r="R43" s="277"/>
      <c r="S43" s="433"/>
      <c r="T43" s="353"/>
      <c r="U43" s="353"/>
    </row>
    <row r="44" spans="1:31" s="2" customFormat="1" ht="30.75" customHeight="1" x14ac:dyDescent="0.2">
      <c r="A44" s="158"/>
      <c r="B44" s="688"/>
      <c r="C44" s="689"/>
      <c r="D44" s="690"/>
      <c r="E44" s="691"/>
      <c r="F44" s="691"/>
      <c r="G44" s="692"/>
      <c r="H44" s="690"/>
      <c r="I44" s="691"/>
      <c r="J44" s="691"/>
      <c r="K44" s="691"/>
      <c r="L44" s="691"/>
      <c r="M44" s="692"/>
      <c r="N44" s="693"/>
      <c r="O44" s="694"/>
      <c r="P44" s="367" t="str">
        <f>IF(B44="排水路","km","")</f>
        <v/>
      </c>
      <c r="Q44" s="687"/>
      <c r="R44" s="687"/>
      <c r="S44" s="353" t="str">
        <f>IF(B44="水路","km","")</f>
        <v/>
      </c>
      <c r="T44" s="278"/>
      <c r="U44" s="278"/>
      <c r="Y44" s="187"/>
      <c r="Z44" s="188"/>
    </row>
    <row r="45" spans="1:31" s="2" customFormat="1" ht="30.75" customHeight="1" x14ac:dyDescent="0.2">
      <c r="A45" s="158"/>
      <c r="B45" s="688"/>
      <c r="C45" s="689"/>
      <c r="D45" s="690"/>
      <c r="E45" s="691"/>
      <c r="F45" s="691"/>
      <c r="G45" s="692"/>
      <c r="H45" s="690"/>
      <c r="I45" s="691"/>
      <c r="J45" s="691"/>
      <c r="K45" s="691"/>
      <c r="L45" s="691"/>
      <c r="M45" s="692"/>
      <c r="N45" s="693"/>
      <c r="O45" s="694"/>
      <c r="P45" s="367" t="str">
        <f t="shared" ref="P45:P54" si="1">IF(B45="排水路","km","")</f>
        <v/>
      </c>
      <c r="Q45" s="687"/>
      <c r="R45" s="687"/>
      <c r="S45" s="353" t="str">
        <f>IF(B45="水路","km","")</f>
        <v/>
      </c>
      <c r="T45" s="278"/>
      <c r="U45" s="278"/>
    </row>
    <row r="46" spans="1:31" s="2" customFormat="1" ht="30.75" customHeight="1" x14ac:dyDescent="0.2">
      <c r="A46" s="158"/>
      <c r="B46" s="688"/>
      <c r="C46" s="689"/>
      <c r="D46" s="690"/>
      <c r="E46" s="691"/>
      <c r="F46" s="691"/>
      <c r="G46" s="692"/>
      <c r="H46" s="690"/>
      <c r="I46" s="691"/>
      <c r="J46" s="691"/>
      <c r="K46" s="691"/>
      <c r="L46" s="691"/>
      <c r="M46" s="692"/>
      <c r="N46" s="693"/>
      <c r="O46" s="694"/>
      <c r="P46" s="367" t="str">
        <f t="shared" si="1"/>
        <v/>
      </c>
      <c r="Q46" s="687"/>
      <c r="R46" s="687"/>
      <c r="S46" s="353" t="str">
        <f t="shared" ref="S46:S54" si="2">IF(B46="水路","km","")</f>
        <v/>
      </c>
      <c r="T46" s="278"/>
      <c r="U46" s="278"/>
    </row>
    <row r="47" spans="1:31" s="2" customFormat="1" ht="30.75" customHeight="1" x14ac:dyDescent="0.2">
      <c r="A47" s="158"/>
      <c r="B47" s="688"/>
      <c r="C47" s="689"/>
      <c r="D47" s="690"/>
      <c r="E47" s="691"/>
      <c r="F47" s="691"/>
      <c r="G47" s="692"/>
      <c r="H47" s="690"/>
      <c r="I47" s="691"/>
      <c r="J47" s="691"/>
      <c r="K47" s="691"/>
      <c r="L47" s="691"/>
      <c r="M47" s="692"/>
      <c r="N47" s="693"/>
      <c r="O47" s="694"/>
      <c r="P47" s="367" t="str">
        <f t="shared" si="1"/>
        <v/>
      </c>
      <c r="Q47" s="687"/>
      <c r="R47" s="687"/>
      <c r="S47" s="353" t="str">
        <f t="shared" si="2"/>
        <v/>
      </c>
      <c r="T47" s="278"/>
      <c r="U47" s="278"/>
    </row>
    <row r="48" spans="1:31" s="2" customFormat="1" ht="30.75" customHeight="1" x14ac:dyDescent="0.2">
      <c r="A48" s="158"/>
      <c r="B48" s="688"/>
      <c r="C48" s="689"/>
      <c r="D48" s="690"/>
      <c r="E48" s="691"/>
      <c r="F48" s="691"/>
      <c r="G48" s="692"/>
      <c r="H48" s="690"/>
      <c r="I48" s="691"/>
      <c r="J48" s="691"/>
      <c r="K48" s="691"/>
      <c r="L48" s="691"/>
      <c r="M48" s="692"/>
      <c r="N48" s="693"/>
      <c r="O48" s="694"/>
      <c r="P48" s="367" t="str">
        <f t="shared" si="1"/>
        <v/>
      </c>
      <c r="Q48" s="687"/>
      <c r="R48" s="687"/>
      <c r="S48" s="353" t="str">
        <f t="shared" si="2"/>
        <v/>
      </c>
      <c r="T48" s="278"/>
      <c r="U48" s="278"/>
    </row>
    <row r="49" spans="1:24" s="2" customFormat="1" ht="30.75" customHeight="1" x14ac:dyDescent="0.2">
      <c r="A49" s="158"/>
      <c r="B49" s="688"/>
      <c r="C49" s="689"/>
      <c r="D49" s="690"/>
      <c r="E49" s="691"/>
      <c r="F49" s="691"/>
      <c r="G49" s="692"/>
      <c r="H49" s="690"/>
      <c r="I49" s="691"/>
      <c r="J49" s="691"/>
      <c r="K49" s="691"/>
      <c r="L49" s="691"/>
      <c r="M49" s="692"/>
      <c r="N49" s="693"/>
      <c r="O49" s="694"/>
      <c r="P49" s="367" t="str">
        <f t="shared" si="1"/>
        <v/>
      </c>
      <c r="Q49" s="687"/>
      <c r="R49" s="687"/>
      <c r="S49" s="353" t="str">
        <f t="shared" si="2"/>
        <v/>
      </c>
      <c r="T49" s="278"/>
      <c r="U49" s="278"/>
    </row>
    <row r="50" spans="1:24" s="2" customFormat="1" ht="30.75" customHeight="1" x14ac:dyDescent="0.2">
      <c r="A50" s="158"/>
      <c r="B50" s="688"/>
      <c r="C50" s="689"/>
      <c r="D50" s="690"/>
      <c r="E50" s="691"/>
      <c r="F50" s="691"/>
      <c r="G50" s="692"/>
      <c r="H50" s="690"/>
      <c r="I50" s="691"/>
      <c r="J50" s="691"/>
      <c r="K50" s="691"/>
      <c r="L50" s="691"/>
      <c r="M50" s="692"/>
      <c r="N50" s="695"/>
      <c r="O50" s="696"/>
      <c r="P50" s="367" t="str">
        <f t="shared" si="1"/>
        <v/>
      </c>
      <c r="Q50" s="714"/>
      <c r="R50" s="714"/>
      <c r="S50" s="353" t="str">
        <f t="shared" si="2"/>
        <v/>
      </c>
      <c r="T50" s="278"/>
      <c r="U50" s="278"/>
    </row>
    <row r="51" spans="1:24" s="2" customFormat="1" ht="30.75" customHeight="1" x14ac:dyDescent="0.2">
      <c r="A51" s="158"/>
      <c r="B51" s="688"/>
      <c r="C51" s="689"/>
      <c r="D51" s="690"/>
      <c r="E51" s="691"/>
      <c r="F51" s="691"/>
      <c r="G51" s="692"/>
      <c r="H51" s="690"/>
      <c r="I51" s="691"/>
      <c r="J51" s="691"/>
      <c r="K51" s="691"/>
      <c r="L51" s="691"/>
      <c r="M51" s="692"/>
      <c r="N51" s="695"/>
      <c r="O51" s="696"/>
      <c r="P51" s="367" t="str">
        <f t="shared" si="1"/>
        <v/>
      </c>
      <c r="Q51" s="714"/>
      <c r="R51" s="714"/>
      <c r="S51" s="353" t="str">
        <f t="shared" si="2"/>
        <v/>
      </c>
      <c r="T51" s="278"/>
      <c r="U51" s="278"/>
    </row>
    <row r="52" spans="1:24" s="2" customFormat="1" ht="30.75" customHeight="1" x14ac:dyDescent="0.2">
      <c r="A52" s="158"/>
      <c r="B52" s="688"/>
      <c r="C52" s="689"/>
      <c r="D52" s="690"/>
      <c r="E52" s="691"/>
      <c r="F52" s="691"/>
      <c r="G52" s="692"/>
      <c r="H52" s="690"/>
      <c r="I52" s="691"/>
      <c r="J52" s="691"/>
      <c r="K52" s="691"/>
      <c r="L52" s="691"/>
      <c r="M52" s="692"/>
      <c r="N52" s="695"/>
      <c r="O52" s="696"/>
      <c r="P52" s="367" t="str">
        <f t="shared" si="1"/>
        <v/>
      </c>
      <c r="Q52" s="714"/>
      <c r="R52" s="714"/>
      <c r="S52" s="353" t="str">
        <f t="shared" si="2"/>
        <v/>
      </c>
      <c r="T52" s="278"/>
      <c r="U52" s="278"/>
    </row>
    <row r="53" spans="1:24" s="2" customFormat="1" ht="25.5" customHeight="1" x14ac:dyDescent="0.2">
      <c r="A53" s="158"/>
      <c r="B53" s="688"/>
      <c r="C53" s="689"/>
      <c r="D53" s="690"/>
      <c r="E53" s="691"/>
      <c r="F53" s="691"/>
      <c r="G53" s="692"/>
      <c r="H53" s="690"/>
      <c r="I53" s="691"/>
      <c r="J53" s="691"/>
      <c r="K53" s="691"/>
      <c r="L53" s="691"/>
      <c r="M53" s="692"/>
      <c r="N53" s="695"/>
      <c r="O53" s="696"/>
      <c r="P53" s="367" t="str">
        <f t="shared" si="1"/>
        <v/>
      </c>
      <c r="Q53" s="714"/>
      <c r="R53" s="714"/>
      <c r="S53" s="353" t="str">
        <f t="shared" si="2"/>
        <v/>
      </c>
      <c r="T53" s="278"/>
      <c r="U53" s="278"/>
    </row>
    <row r="54" spans="1:24" s="2" customFormat="1" ht="25.5" customHeight="1" x14ac:dyDescent="0.2">
      <c r="A54" s="158"/>
      <c r="B54" s="708"/>
      <c r="C54" s="709"/>
      <c r="D54" s="690"/>
      <c r="E54" s="691"/>
      <c r="F54" s="691"/>
      <c r="G54" s="692"/>
      <c r="H54" s="690"/>
      <c r="I54" s="691"/>
      <c r="J54" s="691"/>
      <c r="K54" s="691"/>
      <c r="L54" s="691"/>
      <c r="M54" s="692"/>
      <c r="N54" s="695"/>
      <c r="O54" s="696"/>
      <c r="P54" s="367" t="str">
        <f t="shared" si="1"/>
        <v/>
      </c>
      <c r="Q54" s="714"/>
      <c r="R54" s="714"/>
      <c r="S54" s="353" t="str">
        <f t="shared" si="2"/>
        <v/>
      </c>
      <c r="T54" s="278"/>
      <c r="U54" s="278"/>
    </row>
    <row r="55" spans="1:24" s="2" customFormat="1" ht="21.75" customHeight="1" x14ac:dyDescent="0.2">
      <c r="B55" s="715" t="s">
        <v>194</v>
      </c>
      <c r="C55" s="716"/>
      <c r="D55" s="716"/>
      <c r="E55" s="716"/>
      <c r="F55" s="716"/>
      <c r="G55" s="716"/>
      <c r="H55" s="716"/>
      <c r="I55" s="716"/>
      <c r="J55" s="716"/>
      <c r="K55" s="716"/>
      <c r="L55" s="716"/>
      <c r="M55" s="716"/>
      <c r="N55" s="716"/>
      <c r="O55" s="716"/>
      <c r="P55" s="717"/>
      <c r="Q55" s="434"/>
      <c r="R55" s="434"/>
      <c r="S55" s="434"/>
      <c r="T55" s="3"/>
    </row>
    <row r="56" spans="1:24" s="2" customFormat="1" ht="12.75" customHeight="1" x14ac:dyDescent="0.2">
      <c r="B56" s="8"/>
      <c r="C56" s="8"/>
      <c r="D56" s="354"/>
      <c r="E56" s="354"/>
      <c r="F56" s="354"/>
      <c r="G56" s="354"/>
      <c r="H56" s="354"/>
      <c r="I56" s="354"/>
      <c r="J56" s="354"/>
      <c r="K56" s="354"/>
      <c r="L56" s="354"/>
      <c r="M56" s="354"/>
      <c r="N56" s="3"/>
      <c r="O56" s="3"/>
      <c r="P56" s="3"/>
      <c r="Q56" s="3"/>
      <c r="R56" s="3"/>
      <c r="S56" s="3"/>
      <c r="T56" s="3"/>
    </row>
    <row r="57" spans="1:24" s="2" customFormat="1" ht="26.25" customHeight="1" x14ac:dyDescent="0.2">
      <c r="B57" s="670" t="s">
        <v>195</v>
      </c>
      <c r="C57" s="670"/>
      <c r="D57" s="670"/>
      <c r="E57" s="670"/>
      <c r="F57" s="670"/>
      <c r="G57" s="670"/>
      <c r="H57" s="355"/>
      <c r="I57" s="361"/>
      <c r="J57" s="710" t="s">
        <v>196</v>
      </c>
      <c r="K57" s="711"/>
      <c r="L57" s="711"/>
      <c r="M57" s="711"/>
      <c r="N57" s="356"/>
      <c r="O57" s="357"/>
      <c r="P57" s="358"/>
      <c r="Q57" s="358"/>
      <c r="R57" s="360"/>
      <c r="S57" s="712" t="s">
        <v>197</v>
      </c>
      <c r="T57" s="713"/>
      <c r="U57" s="713"/>
      <c r="V57" s="713"/>
      <c r="W57" s="713"/>
      <c r="X57" s="189"/>
    </row>
    <row r="58" spans="1:24" s="2" customFormat="1" ht="13.5" customHeight="1" x14ac:dyDescent="0.2">
      <c r="B58" s="707"/>
      <c r="C58" s="707"/>
      <c r="D58" s="707"/>
      <c r="E58" s="707"/>
      <c r="F58" s="707"/>
      <c r="G58" s="707"/>
      <c r="H58" s="707"/>
      <c r="I58" s="707"/>
      <c r="J58" s="707"/>
      <c r="K58" s="707"/>
      <c r="L58" s="707"/>
      <c r="M58" s="707"/>
      <c r="N58" s="707"/>
      <c r="O58" s="707"/>
      <c r="P58" s="707"/>
      <c r="Q58" s="707"/>
      <c r="R58" s="707"/>
      <c r="S58" s="707"/>
      <c r="T58" s="707"/>
      <c r="U58" s="707"/>
      <c r="V58" s="707"/>
      <c r="W58" s="277"/>
      <c r="X58" s="27"/>
    </row>
    <row r="59" spans="1:24" s="2" customFormat="1" ht="26.25" customHeight="1" x14ac:dyDescent="0.2">
      <c r="B59" s="670" t="s">
        <v>198</v>
      </c>
      <c r="C59" s="670"/>
      <c r="D59" s="670"/>
      <c r="E59" s="670"/>
      <c r="F59" s="670"/>
      <c r="G59" s="670"/>
      <c r="H59" s="355"/>
      <c r="I59" s="671"/>
      <c r="J59" s="671"/>
      <c r="K59" s="671"/>
      <c r="L59" s="671"/>
      <c r="M59" s="671"/>
      <c r="N59" s="671"/>
      <c r="O59" s="671"/>
      <c r="P59" s="671"/>
      <c r="Q59" s="671"/>
      <c r="R59" s="671"/>
      <c r="S59" s="671"/>
      <c r="T59" s="671"/>
      <c r="U59" s="671"/>
      <c r="V59" s="671"/>
      <c r="W59" s="189"/>
    </row>
    <row r="60" spans="1:24" s="2" customFormat="1" ht="13.5" customHeight="1" x14ac:dyDescent="0.2">
      <c r="B60" s="20"/>
      <c r="C60" s="20"/>
      <c r="D60" s="20"/>
      <c r="E60" s="20"/>
      <c r="F60" s="20"/>
      <c r="G60" s="20"/>
      <c r="H60" s="20"/>
      <c r="I60" s="20"/>
      <c r="J60" s="20"/>
      <c r="K60" s="20"/>
      <c r="L60" s="20"/>
      <c r="M60" s="20"/>
      <c r="N60" s="20"/>
      <c r="O60" s="20"/>
      <c r="P60" s="20"/>
      <c r="Q60" s="20"/>
      <c r="R60" s="20"/>
      <c r="S60" s="20"/>
      <c r="T60" s="20"/>
      <c r="U60" s="20"/>
      <c r="V60" s="20"/>
      <c r="W60" s="27"/>
      <c r="X60" s="27"/>
    </row>
    <row r="61" spans="1:24" ht="18" customHeight="1" x14ac:dyDescent="0.2">
      <c r="B61" s="7" t="s">
        <v>199</v>
      </c>
      <c r="I61" s="668"/>
      <c r="J61" s="669"/>
      <c r="K61" s="543" t="s">
        <v>200</v>
      </c>
    </row>
    <row r="62" spans="1:24" ht="21" customHeight="1" x14ac:dyDescent="0.6">
      <c r="A62" s="544"/>
      <c r="B62" s="25" t="s">
        <v>201</v>
      </c>
      <c r="C62" s="544"/>
      <c r="D62" s="544"/>
      <c r="E62" s="544"/>
      <c r="F62" s="544"/>
      <c r="G62" s="544"/>
      <c r="H62" s="544"/>
      <c r="I62" s="544"/>
      <c r="J62" s="544"/>
      <c r="K62" s="544"/>
      <c r="L62" s="544"/>
      <c r="M62" s="544"/>
      <c r="N62" s="544"/>
      <c r="O62" s="544"/>
      <c r="P62" s="544"/>
      <c r="Q62" s="544"/>
      <c r="R62" s="544"/>
      <c r="S62" s="544"/>
      <c r="T62" s="544"/>
      <c r="U62" s="544"/>
      <c r="V62" s="544"/>
      <c r="W62" s="544"/>
    </row>
  </sheetData>
  <sheetProtection selectLockedCells="1"/>
  <dataConsolidate/>
  <mergeCells count="142">
    <mergeCell ref="O30:T30"/>
    <mergeCell ref="N32:R32"/>
    <mergeCell ref="S32:V32"/>
    <mergeCell ref="O22:V23"/>
    <mergeCell ref="B2:V2"/>
    <mergeCell ref="F15:W15"/>
    <mergeCell ref="J8:K8"/>
    <mergeCell ref="B7:C7"/>
    <mergeCell ref="B8:C8"/>
    <mergeCell ref="I25:L25"/>
    <mergeCell ref="B24:B25"/>
    <mergeCell ref="C24:E24"/>
    <mergeCell ref="F24:H25"/>
    <mergeCell ref="I24:L24"/>
    <mergeCell ref="C25:E25"/>
    <mergeCell ref="I22:L22"/>
    <mergeCell ref="C22:E22"/>
    <mergeCell ref="F22:G22"/>
    <mergeCell ref="I20:L20"/>
    <mergeCell ref="F21:G21"/>
    <mergeCell ref="I21:L21"/>
    <mergeCell ref="F40:W40"/>
    <mergeCell ref="F7:G7"/>
    <mergeCell ref="J7:K7"/>
    <mergeCell ref="F8:G8"/>
    <mergeCell ref="I18:L18"/>
    <mergeCell ref="B19:B20"/>
    <mergeCell ref="B17:B18"/>
    <mergeCell ref="C17:E17"/>
    <mergeCell ref="F17:G17"/>
    <mergeCell ref="I17:L17"/>
    <mergeCell ref="C18:E18"/>
    <mergeCell ref="F18:G18"/>
    <mergeCell ref="C19:E19"/>
    <mergeCell ref="F19:G19"/>
    <mergeCell ref="C20:E20"/>
    <mergeCell ref="F20:G20"/>
    <mergeCell ref="C16:E16"/>
    <mergeCell ref="F16:H16"/>
    <mergeCell ref="I16:L16"/>
    <mergeCell ref="I19:L19"/>
    <mergeCell ref="B21:B22"/>
    <mergeCell ref="B23:L23"/>
    <mergeCell ref="N27:W29"/>
    <mergeCell ref="C21:E21"/>
    <mergeCell ref="B41:U41"/>
    <mergeCell ref="B42:M42"/>
    <mergeCell ref="N42:P42"/>
    <mergeCell ref="B43:C43"/>
    <mergeCell ref="D43:G43"/>
    <mergeCell ref="H43:M43"/>
    <mergeCell ref="Q42:S42"/>
    <mergeCell ref="Q51:R51"/>
    <mergeCell ref="Q52:R52"/>
    <mergeCell ref="B52:C52"/>
    <mergeCell ref="D52:G52"/>
    <mergeCell ref="H52:M52"/>
    <mergeCell ref="D44:G44"/>
    <mergeCell ref="H44:M44"/>
    <mergeCell ref="N52:O52"/>
    <mergeCell ref="H45:M45"/>
    <mergeCell ref="N45:O45"/>
    <mergeCell ref="Q44:R44"/>
    <mergeCell ref="Q45:R45"/>
    <mergeCell ref="B51:C51"/>
    <mergeCell ref="D45:G45"/>
    <mergeCell ref="Q49:R49"/>
    <mergeCell ref="Q50:R50"/>
    <mergeCell ref="B45:C45"/>
    <mergeCell ref="B58:V58"/>
    <mergeCell ref="B54:C54"/>
    <mergeCell ref="D54:G54"/>
    <mergeCell ref="H54:M54"/>
    <mergeCell ref="N54:O54"/>
    <mergeCell ref="J57:M57"/>
    <mergeCell ref="B57:G57"/>
    <mergeCell ref="S57:W57"/>
    <mergeCell ref="B53:C53"/>
    <mergeCell ref="D53:G53"/>
    <mergeCell ref="H53:M53"/>
    <mergeCell ref="N53:O53"/>
    <mergeCell ref="Q54:R54"/>
    <mergeCell ref="B55:P55"/>
    <mergeCell ref="Q53:R53"/>
    <mergeCell ref="B38:D38"/>
    <mergeCell ref="E38:G38"/>
    <mergeCell ref="AC15:AE15"/>
    <mergeCell ref="D51:G51"/>
    <mergeCell ref="H51:M51"/>
    <mergeCell ref="N51:O51"/>
    <mergeCell ref="AA20:AC20"/>
    <mergeCell ref="AA21:AB21"/>
    <mergeCell ref="AA16:AD18"/>
    <mergeCell ref="AA22:AB22"/>
    <mergeCell ref="AA23:AB23"/>
    <mergeCell ref="AA24:AB24"/>
    <mergeCell ref="AA25:AB25"/>
    <mergeCell ref="D48:G48"/>
    <mergeCell ref="H48:M48"/>
    <mergeCell ref="N48:O48"/>
    <mergeCell ref="D49:G49"/>
    <mergeCell ref="H49:M49"/>
    <mergeCell ref="N49:O49"/>
    <mergeCell ref="D50:G50"/>
    <mergeCell ref="H50:M50"/>
    <mergeCell ref="B50:C50"/>
    <mergeCell ref="B44:C44"/>
    <mergeCell ref="N44:O44"/>
    <mergeCell ref="B49:C49"/>
    <mergeCell ref="D46:G46"/>
    <mergeCell ref="B46:C46"/>
    <mergeCell ref="H46:M46"/>
    <mergeCell ref="N46:O46"/>
    <mergeCell ref="B47:C47"/>
    <mergeCell ref="D47:G47"/>
    <mergeCell ref="N50:O50"/>
    <mergeCell ref="H47:M47"/>
    <mergeCell ref="N47:O47"/>
    <mergeCell ref="I61:J61"/>
    <mergeCell ref="B59:G59"/>
    <mergeCell ref="I59:V59"/>
    <mergeCell ref="Z40:AB40"/>
    <mergeCell ref="AC40:AE40"/>
    <mergeCell ref="F5:W5"/>
    <mergeCell ref="Z5:AB5"/>
    <mergeCell ref="AC5:AE5"/>
    <mergeCell ref="B6:C6"/>
    <mergeCell ref="D6:E6"/>
    <mergeCell ref="F6:G6"/>
    <mergeCell ref="H6:I6"/>
    <mergeCell ref="J6:K6"/>
    <mergeCell ref="D7:E7"/>
    <mergeCell ref="H7:I7"/>
    <mergeCell ref="D8:E8"/>
    <mergeCell ref="H8:I8"/>
    <mergeCell ref="N16:V18"/>
    <mergeCell ref="O20:T20"/>
    <mergeCell ref="Q46:R46"/>
    <mergeCell ref="Q47:R47"/>
    <mergeCell ref="Q48:R48"/>
    <mergeCell ref="Z15:AB15"/>
    <mergeCell ref="B48:C48"/>
  </mergeCells>
  <phoneticPr fontId="5"/>
  <conditionalFormatting sqref="S32:V32">
    <cfRule type="expression" dxfId="2" priority="1">
      <formula>#REF!="○"</formula>
    </cfRule>
  </conditionalFormatting>
  <dataValidations count="8">
    <dataValidation type="list" allowBlank="1" showInputMessage="1" showErrorMessage="1" sqref="B44:C54" xr:uid="{B87BD37B-058B-4FA3-8820-4688824FCA62}">
      <formula1>F.施設</formula1>
    </dataValidation>
    <dataValidation type="list" allowBlank="1" showInputMessage="1" showErrorMessage="1" sqref="R57 I57 V20 V30" xr:uid="{25825E95-4CF9-426D-B82C-571FE22FF3EB}">
      <formula1>B.○か空白</formula1>
    </dataValidation>
    <dataValidation type="whole" imeMode="off" operator="greaterThanOrEqual" allowBlank="1" showInputMessage="1" showErrorMessage="1" error="小数点以下を切り捨て、整数で入力してください。" sqref="C17:E22" xr:uid="{F9E38ED0-32C2-4A7E-B596-40116696B8C8}">
      <formula1>0</formula1>
    </dataValidation>
    <dataValidation type="decimal" imeMode="off" operator="greaterThanOrEqual" allowBlank="1" showInputMessage="1" showErrorMessage="1" sqref="N44:O54 Q44:R54" xr:uid="{9D815BD7-4244-4FF8-9893-B42032E125DA}">
      <formula1>0.01</formula1>
    </dataValidation>
    <dataValidation imeMode="off" allowBlank="1" showInputMessage="1" showErrorMessage="1" sqref="C24 E38 O39:Q39 I39:K39" xr:uid="{00FBE0B3-8067-458E-8A01-19B91A94CA66}"/>
    <dataValidation type="list" allowBlank="1" showInputMessage="1" showErrorMessage="1" sqref="D44:G44" xr:uid="{5B2B264F-CA77-4803-BBD7-00F01664D719}">
      <formula1>INDIRECT($B$44)</formula1>
    </dataValidation>
    <dataValidation type="list" allowBlank="1" showInputMessage="1" showErrorMessage="1" sqref="D45:G53" xr:uid="{F2D2E77C-2239-4322-B545-6DF941CFFCEF}">
      <formula1>INDIRECT(B45)</formula1>
    </dataValidation>
    <dataValidation type="list" allowBlank="1" showInputMessage="1" showErrorMessage="1" sqref="D54:G54" xr:uid="{325ABE1B-9B1E-4326-9441-41CF941EB1E4}">
      <formula1>INDIRECT($B$54)</formula1>
    </dataValidation>
  </dataValidations>
  <printOptions horizontalCentered="1"/>
  <pageMargins left="0.59055118110236227" right="0.31496062992125984" top="0.74803149606299213" bottom="0.74803149606299213" header="0.31496062992125984" footer="0.31496062992125984"/>
  <pageSetup paperSize="9" scale="81" fitToHeight="0" orientation="portrait" r:id="rId1"/>
  <rowBreaks count="1" manualBreakCount="1">
    <brk id="39" max="22"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884F0015FA09404FB7BA11FCFD8EC1AE" ma:contentTypeVersion="14" ma:contentTypeDescription="新しいドキュメントを作成します。" ma:contentTypeScope="" ma:versionID="bcbb8975eb1798e4a19e3f0ae93e976e">
  <xsd:schema xmlns:xsd="http://www.w3.org/2001/XMLSchema" xmlns:xs="http://www.w3.org/2001/XMLSchema" xmlns:p="http://schemas.microsoft.com/office/2006/metadata/properties" xmlns:ns2="c7f84410-b63c-4f61-8772-a151cbac55bd" xmlns:ns3="85ec59af-1a16-40a0-b163-384e34c79a5c" targetNamespace="http://schemas.microsoft.com/office/2006/metadata/properties" ma:root="true" ma:fieldsID="7d33d52912e82d3c862c27491c6a7013" ns2:_="" ns3:_="">
    <xsd:import namespace="c7f84410-b63c-4f61-8772-a151cbac55bd"/>
    <xsd:import namespace="85ec59af-1a16-40a0-b163-384e34c79a5c"/>
    <xsd:element name="properties">
      <xsd:complexType>
        <xsd:sequence>
          <xsd:element name="documentManagement">
            <xsd:complexType>
              <xsd:all>
                <xsd:element ref="ns2:_x4f5c__x6210__x65e5__x6642_" minOccurs="0"/>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2:MediaServiceOCR"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f84410-b63c-4f61-8772-a151cbac55bd" elementFormDefault="qualified">
    <xsd:import namespace="http://schemas.microsoft.com/office/2006/documentManagement/types"/>
    <xsd:import namespace="http://schemas.microsoft.com/office/infopath/2007/PartnerControls"/>
    <xsd:element name="_x4f5c__x6210__x65e5__x6642_" ma:index="8" nillable="true" ma:displayName="作成日時" ma:default="" ma:description="" ma:format="DateTime" ma:internalName="_x4f5c__x6210__x65e5__x6642_">
      <xsd:simpleType>
        <xsd:restriction base="dms:DateTim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c59af-1a16-40a0-b163-384e34c79a5c"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2f883cd-4ba8-45cd-a9d9-2a74f7ac6713}" ma:internalName="TaxCatchAll" ma:showField="CatchAllData" ma:web="85ec59af-1a16-40a0-b163-384e34c79a5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x4f5c__x6210__x65e5__x6642_ xmlns="c7f84410-b63c-4f61-8772-a151cbac55bd" xsi:nil="true"/>
    <TaxCatchAll xmlns="85ec59af-1a16-40a0-b163-384e34c79a5c" xsi:nil="true"/>
    <lcf76f155ced4ddcb4097134ff3c332f xmlns="c7f84410-b63c-4f61-8772-a151cbac55b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EA072B4-C4FE-4879-AF9F-B310D1807C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f84410-b63c-4f61-8772-a151cbac55bd"/>
    <ds:schemaRef ds:uri="85ec59af-1a16-40a0-b163-384e34c79a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CA69F60-66CA-4D69-83E6-159E4E7F79EC}">
  <ds:schemaRefs>
    <ds:schemaRef ds:uri="http://schemas.microsoft.com/sharepoint/v3/contenttype/forms"/>
  </ds:schemaRefs>
</ds:datastoreItem>
</file>

<file path=customXml/itemProps3.xml><?xml version="1.0" encoding="utf-8"?>
<ds:datastoreItem xmlns:ds="http://schemas.openxmlformats.org/officeDocument/2006/customXml" ds:itemID="{0BF71A18-3E7D-4335-9C3B-7FC222533648}">
  <ds:schemaRefs>
    <ds:schemaRef ds:uri="85ec59af-1a16-40a0-b163-384e34c79a5c"/>
    <ds:schemaRef ds:uri="http://schemas.microsoft.com/office/2006/documentManagement/types"/>
    <ds:schemaRef ds:uri="http://schemas.microsoft.com/office/infopath/2007/PartnerControls"/>
    <ds:schemaRef ds:uri="http://purl.org/dc/elements/1.1/"/>
    <ds:schemaRef ds:uri="c7f84410-b63c-4f61-8772-a151cbac55bd"/>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31</vt:i4>
      </vt:variant>
    </vt:vector>
  </HeadingPairs>
  <TitlesOfParts>
    <vt:vector size="50" baseType="lpstr">
      <vt:lpstr>変更履歴</vt:lpstr>
      <vt:lpstr>はじめに（PC）</vt:lpstr>
      <vt:lpstr>使い方</vt:lpstr>
      <vt:lpstr>【参考】交付単価（PC）</vt:lpstr>
      <vt:lpstr>はじめに (手書き)</vt:lpstr>
      <vt:lpstr>様式第1-1号</vt:lpstr>
      <vt:lpstr>様式第1-2号</vt:lpstr>
      <vt:lpstr>様式第1-3号</vt:lpstr>
      <vt:lpstr>別紙1 活動計画書</vt:lpstr>
      <vt:lpstr>別添１ 位置図</vt:lpstr>
      <vt:lpstr>防災・減災整備計画書</vt:lpstr>
      <vt:lpstr>工事確認書</vt:lpstr>
      <vt:lpstr>金銭出納簿</vt:lpstr>
      <vt:lpstr>報告書</vt:lpstr>
      <vt:lpstr>財産管理台帳</vt:lpstr>
      <vt:lpstr>→以降編集不可</vt:lpstr>
      <vt:lpstr>【市町村用】</vt:lpstr>
      <vt:lpstr>【選択肢】</vt:lpstr>
      <vt:lpstr>市町村コードR6.1.1</vt:lpstr>
      <vt:lpstr>財産管理台帳!A.■か□</vt:lpstr>
      <vt:lpstr>'別添１ 位置図'!A.■か□</vt:lpstr>
      <vt:lpstr>A.■か□</vt:lpstr>
      <vt:lpstr>財産管理台帳!B.○か空白</vt:lpstr>
      <vt:lpstr>'別添１ 位置図'!B.○か空白</vt:lpstr>
      <vt:lpstr>B.○か空白</vt:lpstr>
      <vt:lpstr>Ｃ1.計画欄</vt:lpstr>
      <vt:lpstr>Ｃ2.実施欄</vt:lpstr>
      <vt:lpstr>財産管理台帳!F.施設</vt:lpstr>
      <vt:lpstr>'別添１ 位置図'!F.施設</vt:lpstr>
      <vt:lpstr>F.施設</vt:lpstr>
      <vt:lpstr>財産管理台帳!G.単位</vt:lpstr>
      <vt:lpstr>'別添１ 位置図'!G.単位</vt:lpstr>
      <vt:lpstr>G.単位</vt:lpstr>
      <vt:lpstr>Ｉ.金銭出納簿の区分</vt:lpstr>
      <vt:lpstr>財産管理台帳!Ｊ.金銭出納簿の収支の分類</vt:lpstr>
      <vt:lpstr>'別添１ 位置図'!Ｊ.金銭出納簿の収支の分類</vt:lpstr>
      <vt:lpstr>Ｊ.金銭出納簿の収支の分類</vt:lpstr>
      <vt:lpstr>'【参考】交付単価（PC）'!Print_Area</vt:lpstr>
      <vt:lpstr>【市町村用】!Print_Area</vt:lpstr>
      <vt:lpstr>'はじめに (手書き)'!Print_Area</vt:lpstr>
      <vt:lpstr>'はじめに（PC）'!Print_Area</vt:lpstr>
      <vt:lpstr>金銭出納簿!Print_Area</vt:lpstr>
      <vt:lpstr>財産管理台帳!Print_Area</vt:lpstr>
      <vt:lpstr>使い方!Print_Area</vt:lpstr>
      <vt:lpstr>'別紙1 活動計画書'!Print_Area</vt:lpstr>
      <vt:lpstr>変更履歴!Print_Area</vt:lpstr>
      <vt:lpstr>報告書!Print_Area</vt:lpstr>
      <vt:lpstr>'様式第1-1号'!Print_Area</vt:lpstr>
      <vt:lpstr>'様式第1-3号'!Print_Area</vt:lpstr>
      <vt:lpstr>排水路</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2026-04-08T04:47:16Z</dcterms:created>
  <dcterms:modified xsi:type="dcterms:W3CDTF">2026-04-08T04:47:17Z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0x010100884F0015FA09404FB7BA11FCFD8EC1AE</vt:lpwstr>
  </property>
  <property fmtid="{D5CDD505-2E9C-101B-9397-08002B2CF9AE}" pid="3" name="MediaServiceImageTags">
    <vt:lpwstr/>
  </property>
</Properties>
</file>